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13_ncr:1_{1CABE763-752B-46E9-A4CE-69221F420EF5}" xr6:coauthVersionLast="47" xr6:coauthVersionMax="47" xr10:uidLastSave="{00000000-0000-0000-0000-000000000000}"/>
  <bookViews>
    <workbookView xWindow="-108" yWindow="-108" windowWidth="23256" windowHeight="12456" tabRatio="597" activeTab="2" xr2:uid="{00000000-000D-0000-FFFF-FFFF00000000}"/>
  </bookViews>
  <sheets>
    <sheet name="OCT 2021 5Kg" sheetId="3" r:id="rId1"/>
    <sheet name="GAS 5Kg " sheetId="2" r:id="rId2"/>
    <sheet name="OCT 2021 12.5kg" sheetId="4" r:id="rId3"/>
    <sheet name="GAS 12.5Kg " sheetId="1" r:id="rId4"/>
  </sheets>
  <definedNames>
    <definedName name="_xlnm._FilterDatabase" localSheetId="3" hidden="1">'GAS 12.5Kg '!$A$2:$BT$59</definedName>
    <definedName name="_xlnm._FilterDatabase" localSheetId="1" hidden="1">'GAS 5Kg '!$A$3:$BU$61</definedName>
    <definedName name="_xlnm._FilterDatabase" localSheetId="0" hidden="1">'OCT 2021 5Kg'!$B$3:$C$39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C40" i="4"/>
  <c r="D40" i="3"/>
  <c r="B40" i="3"/>
  <c r="C40" i="3"/>
  <c r="BT42" i="2"/>
  <c r="BT43" i="2" s="1"/>
  <c r="BT42" i="1"/>
  <c r="BT43" i="1" s="1"/>
  <c r="BS42" i="2"/>
  <c r="BS43" i="2" s="1"/>
  <c r="BS42" i="1"/>
  <c r="BS43" i="1" s="1"/>
  <c r="BR42" i="1"/>
  <c r="BR44" i="1" s="1"/>
  <c r="BR42" i="2"/>
  <c r="BQ42" i="1"/>
  <c r="BQ43" i="1" s="1"/>
  <c r="BQ42" i="2"/>
  <c r="BR43" i="2"/>
  <c r="BP42" i="1"/>
  <c r="BP44" i="1" s="1"/>
  <c r="BP42" i="2"/>
  <c r="BO42" i="1"/>
  <c r="BO42" i="2"/>
  <c r="BP43" i="2" s="1"/>
  <c r="BN42" i="2"/>
  <c r="BN44" i="2" s="1"/>
  <c r="BM42" i="2"/>
  <c r="BL42" i="2"/>
  <c r="BL43" i="2" s="1"/>
  <c r="BK42" i="2"/>
  <c r="BK43" i="2" s="1"/>
  <c r="BJ42" i="2"/>
  <c r="BI42" i="2"/>
  <c r="BH42" i="2"/>
  <c r="BT44" i="2"/>
  <c r="BG42" i="2"/>
  <c r="BG44" i="2" s="1"/>
  <c r="BS44" i="2"/>
  <c r="BF42" i="2"/>
  <c r="BR44" i="2"/>
  <c r="BE42" i="2"/>
  <c r="BQ44" i="2" s="1"/>
  <c r="BD42" i="2"/>
  <c r="BC42" i="2"/>
  <c r="BB42" i="2"/>
  <c r="BA42" i="2"/>
  <c r="AZ42" i="2"/>
  <c r="AZ43" i="2" s="1"/>
  <c r="AY42" i="2"/>
  <c r="AY44" i="2" s="1"/>
  <c r="AX42" i="2"/>
  <c r="AX44" i="2" s="1"/>
  <c r="AW42" i="2"/>
  <c r="AW43" i="2" s="1"/>
  <c r="AV42" i="2"/>
  <c r="AU42" i="2"/>
  <c r="AT42" i="2"/>
  <c r="AS42" i="2"/>
  <c r="AS44" i="2" s="1"/>
  <c r="AR42" i="2"/>
  <c r="BD44" i="2" s="1"/>
  <c r="AQ42" i="2"/>
  <c r="BC44" i="2" s="1"/>
  <c r="AP42" i="2"/>
  <c r="AP44" i="2" s="1"/>
  <c r="AO42" i="2"/>
  <c r="AO44" i="2" s="1"/>
  <c r="AN42" i="2"/>
  <c r="AM42" i="2"/>
  <c r="AL42" i="2"/>
  <c r="AL44" i="2" s="1"/>
  <c r="AK42" i="2"/>
  <c r="AK44" i="2" s="1"/>
  <c r="AJ42" i="2"/>
  <c r="AJ43" i="2" s="1"/>
  <c r="AI42" i="2"/>
  <c r="AI44" i="2" s="1"/>
  <c r="AH42" i="2"/>
  <c r="AH44" i="2" s="1"/>
  <c r="AG42" i="2"/>
  <c r="AG43" i="2" s="1"/>
  <c r="AF42" i="2"/>
  <c r="AE42" i="2"/>
  <c r="AD42" i="2"/>
  <c r="AC42" i="2"/>
  <c r="AB42" i="2"/>
  <c r="AC43" i="2" s="1"/>
  <c r="AA42" i="2"/>
  <c r="AA44" i="2" s="1"/>
  <c r="Z42" i="2"/>
  <c r="Z43" i="2" s="1"/>
  <c r="Y42" i="2"/>
  <c r="Y44" i="2" s="1"/>
  <c r="X42" i="2"/>
  <c r="W42" i="2"/>
  <c r="V42" i="2"/>
  <c r="W43" i="2" s="1"/>
  <c r="U42" i="2"/>
  <c r="T42" i="2"/>
  <c r="T43" i="2" s="1"/>
  <c r="S42" i="2"/>
  <c r="S44" i="2" s="1"/>
  <c r="R42" i="2"/>
  <c r="R43" i="2" s="1"/>
  <c r="Q42" i="2"/>
  <c r="Q44" i="2" s="1"/>
  <c r="P42" i="2"/>
  <c r="O42" i="2"/>
  <c r="N42" i="2"/>
  <c r="M42" i="2"/>
  <c r="L42" i="2"/>
  <c r="X44" i="2" s="1"/>
  <c r="K42" i="2"/>
  <c r="W44" i="2" s="1"/>
  <c r="J42" i="2"/>
  <c r="V44" i="2" s="1"/>
  <c r="I42" i="2"/>
  <c r="U44" i="2" s="1"/>
  <c r="H42" i="2"/>
  <c r="G42" i="2"/>
  <c r="F42" i="2"/>
  <c r="E42" i="2"/>
  <c r="D42" i="2"/>
  <c r="P44" i="2" s="1"/>
  <c r="C42" i="2"/>
  <c r="O44" i="2" s="1"/>
  <c r="BN42" i="1"/>
  <c r="BO43" i="1" s="1"/>
  <c r="BM42" i="1"/>
  <c r="BM44" i="1" s="1"/>
  <c r="BL42" i="1"/>
  <c r="BK42" i="1"/>
  <c r="BJ42" i="1"/>
  <c r="BI42" i="1"/>
  <c r="BI43" i="1" s="1"/>
  <c r="BH42" i="1"/>
  <c r="BH44" i="1" s="1"/>
  <c r="BT44" i="1"/>
  <c r="BG42" i="1"/>
  <c r="BG44" i="1" s="1"/>
  <c r="BS44" i="1"/>
  <c r="BF42" i="1"/>
  <c r="BE42" i="1"/>
  <c r="BE44" i="1" s="1"/>
  <c r="BD42" i="1"/>
  <c r="BD44" i="1" s="1"/>
  <c r="BC42" i="1"/>
  <c r="BB42" i="1"/>
  <c r="BB43" i="1" s="1"/>
  <c r="BA42" i="1"/>
  <c r="BA44" i="1" s="1"/>
  <c r="AZ42" i="1"/>
  <c r="AZ43" i="1" s="1"/>
  <c r="AY42" i="1"/>
  <c r="AX42" i="1"/>
  <c r="AW42" i="1"/>
  <c r="AV42" i="1"/>
  <c r="AV44" i="1" s="1"/>
  <c r="AU42" i="1"/>
  <c r="AU43" i="1" s="1"/>
  <c r="AT42" i="1"/>
  <c r="AT44" i="1" s="1"/>
  <c r="AS42" i="1"/>
  <c r="AS43" i="1" s="1"/>
  <c r="AR42" i="1"/>
  <c r="AR43" i="1" s="1"/>
  <c r="AQ42" i="1"/>
  <c r="AP42" i="1"/>
  <c r="AO42" i="1"/>
  <c r="AN42" i="1"/>
  <c r="AN43" i="1" s="1"/>
  <c r="AM42" i="1"/>
  <c r="AM44" i="1" s="1"/>
  <c r="AL42" i="1"/>
  <c r="AL43" i="1" s="1"/>
  <c r="AK42" i="1"/>
  <c r="AK44" i="1" s="1"/>
  <c r="AJ42" i="1"/>
  <c r="AJ43" i="1" s="1"/>
  <c r="AI42" i="1"/>
  <c r="AH42" i="1"/>
  <c r="AG42" i="1"/>
  <c r="AF42" i="1"/>
  <c r="AE42" i="1"/>
  <c r="AE44" i="1" s="1"/>
  <c r="AD42" i="1"/>
  <c r="AP44" i="1" s="1"/>
  <c r="AC42" i="1"/>
  <c r="AC43" i="1" s="1"/>
  <c r="AB42" i="1"/>
  <c r="AB44" i="1" s="1"/>
  <c r="AA42" i="1"/>
  <c r="Z42" i="1"/>
  <c r="Y42" i="1"/>
  <c r="Y44" i="1" s="1"/>
  <c r="X42" i="1"/>
  <c r="X44" i="1" s="1"/>
  <c r="W42" i="1"/>
  <c r="AI44" i="1" s="1"/>
  <c r="V42" i="1"/>
  <c r="V44" i="1" s="1"/>
  <c r="U42" i="1"/>
  <c r="U44" i="1" s="1"/>
  <c r="T42" i="1"/>
  <c r="T43" i="1" s="1"/>
  <c r="S42" i="1"/>
  <c r="R42" i="1"/>
  <c r="Q42" i="1"/>
  <c r="P42" i="1"/>
  <c r="P44" i="1" s="1"/>
  <c r="O42" i="1"/>
  <c r="AA44" i="1" s="1"/>
  <c r="N42" i="1"/>
  <c r="Z44" i="1" s="1"/>
  <c r="M42" i="1"/>
  <c r="L42" i="1"/>
  <c r="K42" i="1"/>
  <c r="J42" i="1"/>
  <c r="I42" i="1"/>
  <c r="H42" i="1"/>
  <c r="G42" i="1"/>
  <c r="F42" i="1"/>
  <c r="R44" i="1" s="1"/>
  <c r="E42" i="1"/>
  <c r="D42" i="1"/>
  <c r="C42" i="1"/>
  <c r="BQ44" i="1"/>
  <c r="BQ43" i="2"/>
  <c r="BP43" i="1"/>
  <c r="BP44" i="2"/>
  <c r="BO43" i="2"/>
  <c r="T44" i="2"/>
  <c r="AB44" i="2"/>
  <c r="AJ44" i="2"/>
  <c r="AR44" i="2"/>
  <c r="AM44" i="2"/>
  <c r="AQ44" i="2"/>
  <c r="AU44" i="2"/>
  <c r="Z44" i="2"/>
  <c r="AD44" i="2"/>
  <c r="BF44" i="2"/>
  <c r="BJ44" i="2"/>
  <c r="AN44" i="2"/>
  <c r="AV44" i="2"/>
  <c r="AZ44" i="2"/>
  <c r="BH44" i="2"/>
  <c r="AG44" i="2"/>
  <c r="BM44" i="2"/>
  <c r="AR44" i="1"/>
  <c r="O44" i="1"/>
  <c r="S44" i="1"/>
  <c r="W44" i="1"/>
  <c r="AQ44" i="1"/>
  <c r="AU44" i="1"/>
  <c r="AY44" i="1"/>
  <c r="BC44" i="1"/>
  <c r="BK44" i="1"/>
  <c r="AD44" i="1"/>
  <c r="AH44" i="1"/>
  <c r="AL44" i="1"/>
  <c r="BJ44" i="1"/>
  <c r="BN44" i="1"/>
  <c r="Q44" i="1"/>
  <c r="AS44" i="1"/>
  <c r="AW44" i="1"/>
  <c r="BO44" i="1"/>
  <c r="BO44" i="2"/>
  <c r="P43" i="1"/>
  <c r="R43" i="1"/>
  <c r="Z43" i="1"/>
  <c r="AF43" i="1"/>
  <c r="AH43" i="1"/>
  <c r="AP43" i="1"/>
  <c r="AV43" i="1"/>
  <c r="AX43" i="1"/>
  <c r="BF43" i="1"/>
  <c r="BJ43" i="1"/>
  <c r="BL43" i="1"/>
  <c r="BN43" i="1"/>
  <c r="P43" i="2"/>
  <c r="V43" i="2"/>
  <c r="X43" i="2"/>
  <c r="AB43" i="2"/>
  <c r="AD43" i="2"/>
  <c r="AF43" i="2"/>
  <c r="AL43" i="2"/>
  <c r="AN43" i="2"/>
  <c r="AR43" i="2"/>
  <c r="AT43" i="2"/>
  <c r="AV43" i="2"/>
  <c r="BB43" i="2"/>
  <c r="BD43" i="2"/>
  <c r="BH43" i="2"/>
  <c r="BJ43" i="2"/>
  <c r="Q43" i="1"/>
  <c r="S43" i="1"/>
  <c r="W43" i="1"/>
  <c r="Y43" i="1"/>
  <c r="AA43" i="1"/>
  <c r="AG43" i="1"/>
  <c r="AI43" i="1"/>
  <c r="AM43" i="1"/>
  <c r="AO43" i="1"/>
  <c r="AQ43" i="1"/>
  <c r="AW43" i="1"/>
  <c r="AY43" i="1"/>
  <c r="BC43" i="1"/>
  <c r="BE43" i="1"/>
  <c r="BK43" i="1"/>
  <c r="O43" i="2"/>
  <c r="S43" i="2"/>
  <c r="U43" i="2"/>
  <c r="AE43" i="2"/>
  <c r="AI43" i="2"/>
  <c r="AK43" i="2"/>
  <c r="AM43" i="2"/>
  <c r="AU43" i="2"/>
  <c r="AY43" i="2"/>
  <c r="BA43" i="2"/>
  <c r="BC43" i="2"/>
  <c r="BI43" i="2"/>
  <c r="BM43" i="2"/>
  <c r="AN44" i="1" l="1"/>
  <c r="AC44" i="2"/>
  <c r="AK43" i="1"/>
  <c r="AP43" i="2"/>
  <c r="AT43" i="1"/>
  <c r="AO44" i="1"/>
  <c r="BH43" i="1"/>
  <c r="AB43" i="1"/>
  <c r="BF44" i="1"/>
  <c r="BL44" i="1"/>
  <c r="AS43" i="2"/>
  <c r="BB44" i="1"/>
  <c r="AW44" i="2"/>
  <c r="AF44" i="2"/>
  <c r="BK44" i="2"/>
  <c r="AQ43" i="2"/>
  <c r="AA43" i="2"/>
  <c r="AE43" i="1"/>
  <c r="O43" i="1"/>
  <c r="BD43" i="1"/>
  <c r="X43" i="1"/>
  <c r="BI44" i="1"/>
  <c r="AC44" i="1"/>
  <c r="AX44" i="1"/>
  <c r="AE44" i="2"/>
  <c r="BR43" i="1"/>
  <c r="BI44" i="2"/>
  <c r="BA43" i="1"/>
  <c r="BF43" i="2"/>
  <c r="AD43" i="1"/>
  <c r="BE44" i="2"/>
  <c r="BA44" i="2"/>
  <c r="R44" i="2"/>
  <c r="BM43" i="1"/>
  <c r="AG44" i="1"/>
  <c r="AT44" i="2"/>
  <c r="BG43" i="2"/>
  <c r="BE43" i="2"/>
  <c r="AO43" i="2"/>
  <c r="Y43" i="2"/>
  <c r="BN43" i="2"/>
  <c r="AX43" i="2"/>
  <c r="AH43" i="2"/>
  <c r="V43" i="1"/>
  <c r="AZ44" i="1"/>
  <c r="T44" i="1"/>
  <c r="BL44" i="2"/>
  <c r="Q43" i="2"/>
  <c r="U43" i="1"/>
  <c r="AJ44" i="1"/>
  <c r="BB44" i="2"/>
  <c r="AF44" i="1"/>
  <c r="BG43" i="1"/>
</calcChain>
</file>

<file path=xl/sharedStrings.xml><?xml version="1.0" encoding="utf-8"?>
<sst xmlns="http://schemas.openxmlformats.org/spreadsheetml/2006/main" count="283" uniqueCount="63">
  <si>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</si>
  <si>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</si>
  <si>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</si>
  <si>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</si>
  <si>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</si>
  <si>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</si>
  <si>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</si>
  <si>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</si>
  <si>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</si>
  <si>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</si>
  <si>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</si>
  <si>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</si>
  <si>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</si>
  <si>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</si>
  <si>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</si>
  <si>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</si>
  <si>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</si>
  <si>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</si>
  <si>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</si>
  <si>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</si>
  <si>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</si>
  <si>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</si>
  <si>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</si>
  <si>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</si>
  <si>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</si>
  <si>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</si>
  <si>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</si>
  <si>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</si>
  <si>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</si>
  <si>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</si>
  <si>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</si>
  <si>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</si>
  <si>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</si>
  <si>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</si>
  <si>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</si>
  <si>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</si>
  <si>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</si>
  <si>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</si>
  <si>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</si>
  <si>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</si>
  <si>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</si>
  <si>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</si>
  <si>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</si>
  <si>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</si>
  <si>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</si>
  <si>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</si>
  <si>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</si>
  <si>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</si>
  <si>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</si>
  <si>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Nasarawa</t>
  </si>
  <si>
    <t>STATE</t>
  </si>
  <si>
    <t>MoM</t>
  </si>
  <si>
    <t>YoY</t>
  </si>
  <si>
    <t>Zone</t>
  </si>
  <si>
    <t>Average Price</t>
  </si>
  <si>
    <t>North Central</t>
  </si>
  <si>
    <t>North East</t>
  </si>
  <si>
    <t>North West</t>
  </si>
  <si>
    <t>South West</t>
  </si>
  <si>
    <t>South East</t>
  </si>
  <si>
    <t>South South</t>
  </si>
  <si>
    <t>Zones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</si>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</sst>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6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164" fontId="31" fillId="0" borderId="0">
      <alignment vertical="top"/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4" fillId="0" borderId="0"/>
  </cellStyleXfs>
  <cellXfs count="143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/>
    <xf numFmtId="0" fontId="5" fillId="3" borderId="1" xfId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17" fontId="6" fillId="3" borderId="1" xfId="1" applyNumberFormat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wrapText="1"/>
    </xf>
    <xf numFmtId="0" fontId="7" fillId="0" borderId="2" xfId="1" applyFont="1" applyBorder="1" applyAlignment="1" applyProtection="1">
      <alignment wrapText="1"/>
    </xf>
    <xf numFmtId="2" fontId="5" fillId="0" borderId="2" xfId="2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5" fillId="0" borderId="2" xfId="3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10" fillId="0" borderId="2" xfId="4" applyNumberFormat="1" applyFont="1" applyBorder="1" applyAlignment="1" applyProtection="1">
      <alignment horizontal="right" wrapText="1"/>
    </xf>
    <xf numFmtId="2" fontId="6" fillId="0" borderId="2" xfId="5" applyNumberFormat="1" applyFont="1" applyBorder="1" applyAlignment="1" applyProtection="1">
      <alignment horizontal="right" wrapText="1"/>
    </xf>
    <xf numFmtId="2" fontId="11" fillId="0" borderId="2" xfId="1" applyNumberFormat="1" applyFont="1" applyBorder="1" applyAlignment="1" applyProtection="1">
      <alignment horizontal="right" wrapText="1"/>
    </xf>
    <xf numFmtId="2" fontId="5" fillId="0" borderId="2" xfId="6" applyNumberFormat="1" applyFont="1" applyBorder="1" applyAlignment="1" applyProtection="1">
      <alignment horizontal="right" wrapText="1"/>
    </xf>
    <xf numFmtId="2" fontId="12" fillId="0" borderId="2" xfId="7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3" xfId="7" applyNumberFormat="1" applyFont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5" fillId="0" borderId="3" xfId="8" applyNumberFormat="1" applyFont="1" applyBorder="1" applyAlignment="1" applyProtection="1">
      <alignment horizontal="right" wrapText="1"/>
    </xf>
    <xf numFmtId="2" fontId="5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4" fillId="0" borderId="3" xfId="4" applyNumberFormat="1" applyFont="1" applyBorder="1" applyAlignment="1" applyProtection="1">
      <alignment horizontal="right" wrapText="1"/>
    </xf>
    <xf numFmtId="2" fontId="14" fillId="0" borderId="3" xfId="1" applyNumberFormat="1" applyFont="1" applyBorder="1" applyAlignment="1" applyProtection="1">
      <alignment horizontal="right" wrapText="1"/>
    </xf>
    <xf numFmtId="2" fontId="14" fillId="0" borderId="3" xfId="1" applyNumberFormat="1" applyFont="1" applyFill="1" applyBorder="1" applyAlignment="1" applyProtection="1">
      <alignment horizontal="right" wrapText="1"/>
    </xf>
    <xf numFmtId="2" fontId="5" fillId="0" borderId="3" xfId="4" applyNumberFormat="1" applyFont="1" applyFill="1" applyBorder="1" applyAlignment="1" applyProtection="1">
      <alignment horizontal="right" wrapText="1"/>
    </xf>
    <xf numFmtId="2" fontId="14" fillId="0" borderId="3" xfId="4" applyNumberFormat="1" applyFont="1" applyFill="1" applyBorder="1" applyAlignment="1" applyProtection="1">
      <alignment horizontal="right" wrapText="1"/>
    </xf>
    <xf numFmtId="2" fontId="4" fillId="0" borderId="0" xfId="0" applyNumberFormat="1" applyFont="1" applyAlignment="1"/>
    <xf numFmtId="2" fontId="15" fillId="0" borderId="3" xfId="4" applyNumberFormat="1" applyFont="1" applyFill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6" fillId="0" borderId="3" xfId="4" applyNumberFormat="1" applyFont="1" applyFill="1" applyBorder="1" applyAlignment="1" applyProtection="1">
      <alignment horizontal="right" wrapText="1"/>
    </xf>
    <xf numFmtId="2" fontId="5" fillId="0" borderId="3" xfId="2" applyNumberFormat="1" applyFont="1" applyBorder="1" applyAlignment="1" applyProtection="1">
      <alignment horizontal="right" wrapText="1"/>
    </xf>
    <xf numFmtId="2" fontId="5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8" fillId="0" borderId="3" xfId="4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2" fontId="20" fillId="0" borderId="3" xfId="2" applyNumberFormat="1" applyFont="1" applyFill="1" applyBorder="1" applyAlignment="1" applyProtection="1">
      <alignment horizontal="right" wrapText="1"/>
    </xf>
    <xf numFmtId="0" fontId="5" fillId="0" borderId="3" xfId="1" applyFont="1" applyBorder="1" applyAlignment="1" applyProtection="1">
      <alignment horizontal="left" wrapText="1"/>
    </xf>
    <xf numFmtId="0" fontId="7" fillId="0" borderId="3" xfId="1" applyFont="1" applyBorder="1" applyAlignment="1" applyProtection="1">
      <alignment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5" fillId="0" borderId="3" xfId="3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10" fillId="0" borderId="3" xfId="4" applyNumberFormat="1" applyFont="1" applyBorder="1" applyAlignment="1" applyProtection="1">
      <alignment horizontal="right" wrapText="1"/>
    </xf>
    <xf numFmtId="2" fontId="6" fillId="0" borderId="3" xfId="5" applyNumberFormat="1" applyFont="1" applyBorder="1" applyAlignment="1" applyProtection="1">
      <alignment horizontal="right" wrapText="1"/>
    </xf>
    <xf numFmtId="2" fontId="11" fillId="0" borderId="3" xfId="1" applyNumberFormat="1" applyFont="1" applyBorder="1" applyAlignment="1" applyProtection="1">
      <alignment horizontal="right" wrapText="1"/>
    </xf>
    <xf numFmtId="2" fontId="5" fillId="0" borderId="3" xfId="6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21" fillId="0" borderId="0" xfId="2" applyNumberFormat="1" applyAlignment="1" applyProtection="1"/>
    <xf numFmtId="2" fontId="21" fillId="0" borderId="0" xfId="2" applyNumberFormat="1" applyBorder="1" applyAlignment="1" applyProtection="1"/>
    <xf numFmtId="0" fontId="2" fillId="0" borderId="0" xfId="0" applyFont="1" applyBorder="1" applyAlignment="1"/>
    <xf numFmtId="2" fontId="10" fillId="0" borderId="4" xfId="1" applyNumberFormat="1" applyFont="1" applyBorder="1" applyAlignment="1" applyProtection="1">
      <alignment horizontal="right" wrapText="1"/>
    </xf>
    <xf numFmtId="2" fontId="8" fillId="0" borderId="4" xfId="1" applyNumberFormat="1" applyFont="1" applyBorder="1" applyAlignment="1" applyProtection="1">
      <alignment horizontal="right" wrapText="1"/>
    </xf>
    <xf numFmtId="2" fontId="4" fillId="0" borderId="0" xfId="0" applyNumberFormat="1" applyFont="1" applyBorder="1" applyAlignment="1"/>
    <xf numFmtId="2" fontId="5" fillId="0" borderId="4" xfId="3" applyNumberFormat="1" applyFont="1" applyBorder="1" applyAlignment="1" applyProtection="1">
      <alignment horizontal="right" wrapText="1"/>
    </xf>
    <xf numFmtId="0" fontId="22" fillId="0" borderId="4" xfId="1" applyFont="1" applyBorder="1" applyAlignment="1" applyProtection="1">
      <alignment horizontal="left" wrapText="1"/>
    </xf>
    <xf numFmtId="0" fontId="23" fillId="0" borderId="0" xfId="0" applyFont="1" applyAlignment="1"/>
    <xf numFmtId="2" fontId="23" fillId="0" borderId="0" xfId="0" applyNumberFormat="1" applyFont="1" applyAlignment="1"/>
    <xf numFmtId="0" fontId="23" fillId="0" borderId="0" xfId="0" applyFont="1" applyBorder="1" applyAlignment="1"/>
    <xf numFmtId="0" fontId="4" fillId="0" borderId="0" xfId="0" applyFont="1" applyBorder="1" applyAlignment="1"/>
    <xf numFmtId="2" fontId="23" fillId="0" borderId="0" xfId="0" applyNumberFormat="1" applyFont="1" applyBorder="1" applyAlignment="1"/>
    <xf numFmtId="0" fontId="22" fillId="0" borderId="0" xfId="1" applyFont="1" applyAlignment="1" applyProtection="1">
      <alignment horizontal="left"/>
    </xf>
    <xf numFmtId="0" fontId="24" fillId="0" borderId="0" xfId="0" applyFont="1" applyAlignment="1"/>
    <xf numFmtId="0" fontId="24" fillId="2" borderId="0" xfId="0" applyFont="1" applyFill="1" applyAlignment="1"/>
    <xf numFmtId="0" fontId="25" fillId="3" borderId="5" xfId="1" applyFont="1" applyFill="1" applyBorder="1" applyAlignment="1" applyProtection="1">
      <alignment horizontal="center"/>
    </xf>
    <xf numFmtId="17" fontId="25" fillId="3" borderId="5" xfId="1" applyNumberFormat="1" applyFont="1" applyFill="1" applyBorder="1" applyAlignment="1" applyProtection="1">
      <alignment horizontal="center"/>
    </xf>
    <xf numFmtId="17" fontId="25" fillId="0" borderId="5" xfId="1" applyNumberFormat="1" applyFont="1" applyBorder="1" applyAlignment="1" applyProtection="1">
      <alignment horizontal="center"/>
    </xf>
    <xf numFmtId="0" fontId="25" fillId="0" borderId="3" xfId="1" applyFont="1" applyBorder="1" applyAlignment="1" applyProtection="1">
      <alignment horizontal="left" wrapText="1"/>
    </xf>
    <xf numFmtId="0" fontId="25" fillId="0" borderId="3" xfId="1" applyFont="1" applyBorder="1" applyAlignment="1" applyProtection="1">
      <alignment wrapText="1"/>
    </xf>
    <xf numFmtId="2" fontId="25" fillId="0" borderId="3" xfId="2" applyNumberFormat="1" applyFont="1" applyBorder="1" applyAlignment="1" applyProtection="1">
      <alignment horizontal="right" wrapText="1"/>
    </xf>
    <xf numFmtId="2" fontId="25" fillId="0" borderId="3" xfId="1" applyNumberFormat="1" applyFont="1" applyBorder="1" applyAlignment="1" applyProtection="1">
      <alignment horizontal="right" wrapText="1"/>
    </xf>
    <xf numFmtId="2" fontId="25" fillId="0" borderId="3" xfId="3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5" applyNumberFormat="1" applyFont="1" applyBorder="1" applyAlignment="1" applyProtection="1">
      <alignment horizontal="right" wrapText="1"/>
    </xf>
    <xf numFmtId="165" fontId="25" fillId="0" borderId="3" xfId="6" applyNumberFormat="1" applyFont="1" applyBorder="1" applyAlignment="1" applyProtection="1">
      <alignment horizontal="right" wrapText="1"/>
    </xf>
    <xf numFmtId="2" fontId="26" fillId="0" borderId="3" xfId="9" applyNumberFormat="1" applyFont="1" applyBorder="1" applyAlignment="1" applyProtection="1">
      <alignment horizontal="right" wrapText="1"/>
    </xf>
    <xf numFmtId="2" fontId="26" fillId="0" borderId="3" xfId="4" applyNumberFormat="1" applyFont="1" applyBorder="1" applyAlignment="1" applyProtection="1">
      <alignment horizontal="right" wrapText="1"/>
    </xf>
    <xf numFmtId="2" fontId="26" fillId="0" borderId="3" xfId="7" applyNumberFormat="1" applyFont="1" applyBorder="1" applyAlignment="1" applyProtection="1">
      <alignment horizontal="right" wrapText="1"/>
    </xf>
    <xf numFmtId="2" fontId="12" fillId="0" borderId="3" xfId="8" applyNumberFormat="1" applyFont="1" applyBorder="1" applyAlignment="1" applyProtection="1">
      <alignment horizontal="right" wrapText="1"/>
    </xf>
    <xf numFmtId="2" fontId="4" fillId="0" borderId="6" xfId="0" applyNumberFormat="1" applyFont="1" applyFill="1" applyBorder="1" applyAlignment="1">
      <alignment horizontal="right" wrapText="1"/>
    </xf>
    <xf numFmtId="2" fontId="27" fillId="0" borderId="0" xfId="2" applyNumberFormat="1" applyFont="1" applyAlignment="1" applyProtection="1"/>
    <xf numFmtId="0" fontId="24" fillId="0" borderId="0" xfId="0" applyFont="1" applyBorder="1" applyAlignment="1"/>
    <xf numFmtId="2" fontId="24" fillId="0" borderId="0" xfId="0" applyNumberFormat="1" applyFont="1" applyAlignment="1"/>
    <xf numFmtId="2" fontId="25" fillId="0" borderId="4" xfId="1" applyNumberFormat="1" applyFont="1" applyBorder="1" applyAlignment="1" applyProtection="1">
      <alignment horizontal="right" wrapText="1"/>
    </xf>
    <xf numFmtId="2" fontId="26" fillId="0" borderId="4" xfId="4" applyNumberFormat="1" applyFont="1" applyBorder="1" applyAlignment="1" applyProtection="1">
      <alignment horizontal="right" wrapText="1"/>
    </xf>
    <xf numFmtId="2" fontId="25" fillId="0" borderId="4" xfId="3" applyNumberFormat="1" applyFont="1" applyBorder="1" applyAlignment="1" applyProtection="1">
      <alignment horizontal="right" wrapText="1"/>
    </xf>
    <xf numFmtId="2" fontId="26" fillId="0" borderId="4" xfId="9" applyNumberFormat="1" applyFont="1" applyBorder="1" applyAlignment="1" applyProtection="1">
      <alignment horizontal="right" wrapText="1"/>
    </xf>
    <xf numFmtId="2" fontId="24" fillId="0" borderId="0" xfId="0" applyNumberFormat="1" applyFont="1" applyBorder="1" applyAlignment="1"/>
    <xf numFmtId="165" fontId="25" fillId="0" borderId="4" xfId="6" applyNumberFormat="1" applyFont="1" applyBorder="1" applyAlignment="1" applyProtection="1">
      <alignment horizontal="right" wrapText="1"/>
    </xf>
    <xf numFmtId="0" fontId="28" fillId="0" borderId="4" xfId="1" applyFont="1" applyBorder="1" applyAlignment="1" applyProtection="1">
      <alignment horizontal="left" wrapText="1"/>
    </xf>
    <xf numFmtId="0" fontId="29" fillId="0" borderId="0" xfId="0" applyFont="1" applyAlignment="1"/>
    <xf numFmtId="2" fontId="29" fillId="0" borderId="0" xfId="0" applyNumberFormat="1" applyFont="1" applyAlignment="1"/>
    <xf numFmtId="0" fontId="28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3" fillId="0" borderId="3" xfId="4" applyNumberFormat="1" applyFont="1" applyFill="1" applyBorder="1" applyAlignment="1" applyProtection="1">
      <alignment horizontal="right" wrapText="1"/>
    </xf>
    <xf numFmtId="43" fontId="33" fillId="0" borderId="3" xfId="6" applyNumberFormat="1" applyFont="1" applyFill="1" applyBorder="1" applyAlignment="1" applyProtection="1">
      <alignment horizontal="right" wrapText="1"/>
    </xf>
    <xf numFmtId="0" fontId="5" fillId="0" borderId="3" xfId="1" applyFont="1" applyBorder="1" applyAlignment="1" applyProtection="1">
      <alignment wrapText="1"/>
    </xf>
    <xf numFmtId="2" fontId="33" fillId="0" borderId="3" xfId="2" applyNumberFormat="1" applyFont="1" applyFill="1" applyBorder="1" applyAlignment="1" applyProtection="1">
      <alignment horizontal="right" wrapText="1"/>
    </xf>
    <xf numFmtId="2" fontId="33" fillId="0" borderId="0" xfId="2" applyNumberFormat="1" applyFont="1" applyFill="1" applyBorder="1" applyAlignment="1" applyProtection="1">
      <alignment horizontal="right" wrapText="1"/>
    </xf>
    <xf numFmtId="2" fontId="18" fillId="0" borderId="7" xfId="4" applyNumberFormat="1" applyFont="1" applyFill="1" applyBorder="1" applyAlignment="1" applyProtection="1">
      <alignment horizontal="right" wrapText="1"/>
    </xf>
    <xf numFmtId="2" fontId="5" fillId="0" borderId="2" xfId="2" applyNumberFormat="1" applyFont="1" applyFill="1" applyBorder="1" applyAlignment="1" applyProtection="1">
      <alignment horizontal="right" wrapText="1"/>
    </xf>
    <xf numFmtId="0" fontId="25" fillId="0" borderId="12" xfId="1" applyFont="1" applyBorder="1" applyAlignment="1" applyProtection="1">
      <alignment horizontal="left" wrapText="1"/>
    </xf>
    <xf numFmtId="0" fontId="25" fillId="0" borderId="15" xfId="1" applyFont="1" applyBorder="1" applyAlignment="1" applyProtection="1">
      <alignment horizontal="left" wrapText="1"/>
    </xf>
    <xf numFmtId="0" fontId="5" fillId="0" borderId="15" xfId="1" applyFont="1" applyBorder="1" applyAlignment="1" applyProtection="1">
      <alignment horizontal="left" wrapText="1"/>
    </xf>
    <xf numFmtId="0" fontId="5" fillId="0" borderId="17" xfId="1" applyFont="1" applyBorder="1" applyAlignment="1" applyProtection="1">
      <alignment horizontal="left" wrapText="1"/>
    </xf>
    <xf numFmtId="0" fontId="5" fillId="5" borderId="10" xfId="1" applyFont="1" applyFill="1" applyBorder="1" applyAlignment="1" applyProtection="1">
      <alignment horizontal="center"/>
    </xf>
    <xf numFmtId="17" fontId="25" fillId="5" borderId="11" xfId="1" applyNumberFormat="1" applyFont="1" applyFill="1" applyBorder="1" applyAlignment="1" applyProtection="1">
      <alignment horizontal="center"/>
    </xf>
    <xf numFmtId="0" fontId="1" fillId="6" borderId="8" xfId="0" applyFont="1" applyFill="1" applyBorder="1" applyAlignment="1"/>
    <xf numFmtId="0" fontId="1" fillId="6" borderId="9" xfId="0" applyFont="1" applyFill="1" applyBorder="1" applyAlignment="1"/>
    <xf numFmtId="0" fontId="5" fillId="0" borderId="0" xfId="1" applyFont="1" applyBorder="1" applyAlignment="1" applyProtection="1">
      <alignment horizontal="left" wrapText="1"/>
    </xf>
    <xf numFmtId="2" fontId="18" fillId="0" borderId="20" xfId="4" applyNumberFormat="1" applyFont="1" applyFill="1" applyBorder="1" applyAlignment="1" applyProtection="1">
      <alignment horizontal="right" wrapText="1"/>
    </xf>
    <xf numFmtId="17" fontId="35" fillId="4" borderId="21" xfId="10" applyNumberFormat="1" applyFont="1" applyFill="1" applyBorder="1" applyAlignment="1">
      <alignment horizontal="center"/>
    </xf>
    <xf numFmtId="17" fontId="35" fillId="4" borderId="22" xfId="10" applyNumberFormat="1" applyFont="1" applyFill="1" applyBorder="1" applyAlignment="1">
      <alignment horizontal="center"/>
    </xf>
    <xf numFmtId="0" fontId="5" fillId="0" borderId="23" xfId="1" applyFont="1" applyBorder="1" applyAlignment="1" applyProtection="1">
      <alignment horizontal="left" wrapText="1"/>
    </xf>
    <xf numFmtId="0" fontId="25" fillId="0" borderId="24" xfId="1" applyFont="1" applyBorder="1" applyAlignment="1" applyProtection="1">
      <alignment horizontal="left" wrapText="1"/>
    </xf>
    <xf numFmtId="2" fontId="33" fillId="0" borderId="25" xfId="2" applyNumberFormat="1" applyFont="1" applyFill="1" applyBorder="1" applyAlignment="1" applyProtection="1">
      <alignment horizontal="right" wrapText="1"/>
    </xf>
    <xf numFmtId="2" fontId="33" fillId="0" borderId="26" xfId="2" applyNumberFormat="1" applyFont="1" applyFill="1" applyBorder="1" applyAlignment="1" applyProtection="1">
      <alignment horizontal="right" wrapText="1"/>
    </xf>
    <xf numFmtId="2" fontId="33" fillId="0" borderId="27" xfId="2" applyNumberFormat="1" applyFont="1" applyFill="1" applyBorder="1" applyAlignment="1" applyProtection="1">
      <alignment horizontal="right" wrapText="1"/>
    </xf>
    <xf numFmtId="17" fontId="35" fillId="4" borderId="28" xfId="10" applyNumberFormat="1" applyFont="1" applyFill="1" applyBorder="1" applyAlignment="1">
      <alignment horizontal="center"/>
    </xf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2" fontId="0" fillId="0" borderId="32" xfId="0" applyNumberFormat="1" applyBorder="1" applyAlignment="1"/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5" fillId="0" borderId="13" xfId="4" applyNumberFormat="1" applyFont="1" applyFill="1" applyBorder="1" applyAlignment="1" applyProtection="1">
      <alignment horizontal="center" wrapText="1"/>
    </xf>
    <xf numFmtId="2" fontId="33" fillId="0" borderId="13" xfId="2" applyNumberFormat="1" applyFont="1" applyFill="1" applyBorder="1" applyAlignment="1" applyProtection="1">
      <alignment horizontal="center" wrapText="1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5" fillId="0" borderId="1" xfId="4" applyNumberFormat="1" applyFont="1" applyFill="1" applyBorder="1" applyAlignment="1" applyProtection="1">
      <alignment horizontal="center" wrapText="1"/>
    </xf>
    <xf numFmtId="2" fontId="33" fillId="0" borderId="1" xfId="2" applyNumberFormat="1" applyFont="1" applyFill="1" applyBorder="1" applyAlignment="1" applyProtection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5" fillId="0" borderId="18" xfId="4" applyNumberFormat="1" applyFont="1" applyFill="1" applyBorder="1" applyAlignment="1" applyProtection="1">
      <alignment horizontal="center" wrapText="1"/>
    </xf>
    <xf numFmtId="2" fontId="5" fillId="0" borderId="19" xfId="4" applyNumberFormat="1" applyFont="1" applyFill="1" applyBorder="1" applyAlignment="1" applyProtection="1">
      <alignment horizontal="center" wrapText="1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4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workbookViewId="0">
      <selection activeCell="I5" sqref="I5"/>
    </sheetView>
  </sheetViews>
  <sheetFormatPr defaultColWidth="10" defaultRowHeight="14.4"/>
  <cols>
    <col min="1" max="1" width="18.33203125" customWidth="1"/>
    <col min="4" max="4" width="10.109375" customWidth="1"/>
    <col min="8" max="8" width="17.44140625" customWidth="1"/>
    <col min="9" max="9" width="12.44140625" bestFit="1" customWidth="1"/>
  </cols>
  <sheetData>
    <row r="1" spans="1:9" ht="15" thickBot="1"/>
    <row r="2" spans="1:9" ht="15" customHeight="1" thickBot="1">
      <c r="A2" s="112" t="s">
        <v>50</v>
      </c>
      <c r="B2" s="113">
        <v>44105</v>
      </c>
      <c r="C2" s="113">
        <v>44440</v>
      </c>
      <c r="D2" s="113">
        <v>44470</v>
      </c>
      <c r="E2" s="114" t="s">
        <v>51</v>
      </c>
      <c r="F2" s="115" t="s">
        <v>52</v>
      </c>
      <c r="H2" s="125" t="s">
        <v>53</v>
      </c>
      <c r="I2" s="125" t="s">
        <v>54</v>
      </c>
    </row>
    <row r="3" spans="1:9" ht="15" customHeight="1">
      <c r="A3" s="108" t="s">
        <v>0</v>
      </c>
      <c r="B3" s="132">
        <v>1837</v>
      </c>
      <c r="C3" s="133">
        <v>2028.8309156238408</v>
      </c>
      <c r="D3" s="133">
        <v>2040.453475067402</v>
      </c>
      <c r="E3" s="134">
        <v>0.57286979186174847</v>
      </c>
      <c r="F3" s="135">
        <v>11.075311653097543</v>
      </c>
      <c r="G3" s="106"/>
      <c r="H3" s="126" t="s">
        <v>55</v>
      </c>
      <c r="I3" s="129">
        <v>2840.4081632653065</v>
      </c>
    </row>
    <row r="4" spans="1:9" ht="15" customHeight="1">
      <c r="A4" s="109" t="s">
        <v>1</v>
      </c>
      <c r="B4" s="136">
        <v>1760</v>
      </c>
      <c r="C4" s="137">
        <v>2660</v>
      </c>
      <c r="D4" s="137">
        <v>3450</v>
      </c>
      <c r="E4" s="138">
        <v>29.699248120300751</v>
      </c>
      <c r="F4" s="139">
        <v>96.02272727272728</v>
      </c>
      <c r="G4" s="106"/>
      <c r="H4" s="127" t="s">
        <v>56</v>
      </c>
      <c r="I4" s="130">
        <v>2448.634832849601</v>
      </c>
    </row>
    <row r="5" spans="1:9" ht="15" customHeight="1">
      <c r="A5" s="109" t="s">
        <v>2</v>
      </c>
      <c r="B5" s="136">
        <v>2367.8035817916211</v>
      </c>
      <c r="C5" s="137">
        <v>2391.8790471803841</v>
      </c>
      <c r="D5" s="137">
        <v>2393.8455137725123</v>
      </c>
      <c r="E5" s="138">
        <v>8.2214299023448234E-2</v>
      </c>
      <c r="F5" s="139">
        <v>1.0998349770712963</v>
      </c>
      <c r="G5" s="106"/>
      <c r="H5" s="127" t="s">
        <v>57</v>
      </c>
      <c r="I5" s="130">
        <v>2846.8197278911571</v>
      </c>
    </row>
    <row r="6" spans="1:9" ht="15" customHeight="1">
      <c r="A6" s="109" t="s">
        <v>3</v>
      </c>
      <c r="B6" s="136">
        <v>2067.8376993994934</v>
      </c>
      <c r="C6" s="137">
        <v>2247.5339089457711</v>
      </c>
      <c r="D6" s="137">
        <v>3170</v>
      </c>
      <c r="E6" s="138">
        <v>41.043478248874152</v>
      </c>
      <c r="F6" s="139">
        <v>53.300232456375937</v>
      </c>
      <c r="G6" s="106"/>
      <c r="H6" s="127" t="s">
        <v>58</v>
      </c>
      <c r="I6" s="130">
        <v>2589.166648921253</v>
      </c>
    </row>
    <row r="7" spans="1:9" ht="15" customHeight="1">
      <c r="A7" s="109" t="s">
        <v>4</v>
      </c>
      <c r="B7" s="136">
        <v>2044.1666666666699</v>
      </c>
      <c r="C7" s="137">
        <v>2803.8461538461538</v>
      </c>
      <c r="D7" s="137">
        <v>3275</v>
      </c>
      <c r="E7" s="138">
        <v>16.803840877914951</v>
      </c>
      <c r="F7" s="139">
        <v>60.211985324092694</v>
      </c>
      <c r="G7" s="106"/>
      <c r="H7" s="127" t="s">
        <v>59</v>
      </c>
      <c r="I7" s="130">
        <v>2562.6408484805679</v>
      </c>
    </row>
    <row r="8" spans="1:9" ht="15" customHeight="1" thickBot="1">
      <c r="A8" s="109" t="s">
        <v>5</v>
      </c>
      <c r="B8" s="140">
        <v>2487.824649787387</v>
      </c>
      <c r="C8" s="137">
        <v>2486.7233813717439</v>
      </c>
      <c r="D8" s="140">
        <v>2486.7233813717439</v>
      </c>
      <c r="E8" s="138">
        <v>0</v>
      </c>
      <c r="F8" s="139">
        <v>-4.4266319804222576E-2</v>
      </c>
      <c r="G8" s="106"/>
      <c r="H8" s="128" t="s">
        <v>60</v>
      </c>
      <c r="I8" s="131">
        <v>2397.1821743441819</v>
      </c>
    </row>
    <row r="9" spans="1:9" ht="15" customHeight="1">
      <c r="A9" s="109" t="s">
        <v>6</v>
      </c>
      <c r="B9" s="136">
        <v>1988.0846785844133</v>
      </c>
      <c r="C9" s="137">
        <v>1999.2381236802573</v>
      </c>
      <c r="D9" s="137">
        <v>2561.5384615384601</v>
      </c>
      <c r="E9" s="138">
        <v>28.125731057144094</v>
      </c>
      <c r="F9" s="139">
        <v>28.844535101108789</v>
      </c>
      <c r="G9" s="106"/>
    </row>
    <row r="10" spans="1:9" ht="15" customHeight="1">
      <c r="A10" s="109" t="s">
        <v>7</v>
      </c>
      <c r="B10" s="136">
        <v>2083.3333333333298</v>
      </c>
      <c r="C10" s="137">
        <v>2687.5</v>
      </c>
      <c r="D10" s="137">
        <v>2542.8571428571427</v>
      </c>
      <c r="E10" s="138">
        <v>-5.3820598006644644</v>
      </c>
      <c r="F10" s="139">
        <v>22.057142857143049</v>
      </c>
      <c r="G10" s="106"/>
    </row>
    <row r="11" spans="1:9" ht="15" customHeight="1" thickBot="1">
      <c r="A11" s="109" t="s">
        <v>8</v>
      </c>
      <c r="B11" s="136">
        <v>2392.7693581703256</v>
      </c>
      <c r="C11" s="137">
        <v>2394.7821715163773</v>
      </c>
      <c r="D11" s="137">
        <v>2395.0173845387017</v>
      </c>
      <c r="E11" s="138">
        <v>9.8218963345431121E-3</v>
      </c>
      <c r="F11" s="139">
        <v>9.395081731130972E-2</v>
      </c>
      <c r="G11" s="106"/>
      <c r="H11" s="99" t="s">
        <v>40</v>
      </c>
    </row>
    <row r="12" spans="1:9" ht="15" customHeight="1">
      <c r="A12" s="109" t="s">
        <v>9</v>
      </c>
      <c r="B12" s="136">
        <v>2186.5935202037035</v>
      </c>
      <c r="C12" s="137">
        <v>2217.1264166547262</v>
      </c>
      <c r="D12" s="137">
        <v>2287.1264166547298</v>
      </c>
      <c r="E12" s="138">
        <v>3.1572399063117871</v>
      </c>
      <c r="F12" s="139">
        <v>4.5976947943054682</v>
      </c>
      <c r="G12" s="106"/>
      <c r="H12" s="118" t="s">
        <v>62</v>
      </c>
      <c r="I12" s="119" t="s">
        <v>54</v>
      </c>
    </row>
    <row r="13" spans="1:9" ht="15" customHeight="1">
      <c r="A13" s="109" t="s">
        <v>10</v>
      </c>
      <c r="B13" s="136">
        <v>1875.2828867571377</v>
      </c>
      <c r="C13" s="137">
        <v>1970.8154457291741</v>
      </c>
      <c r="D13" s="137">
        <v>1986.7496530346912</v>
      </c>
      <c r="E13" s="138">
        <v>0.80850834308444064</v>
      </c>
      <c r="F13" s="139">
        <v>5.943997413121437</v>
      </c>
      <c r="G13" s="106"/>
      <c r="H13" s="120" t="s">
        <v>1</v>
      </c>
      <c r="I13" s="122">
        <v>3450</v>
      </c>
    </row>
    <row r="14" spans="1:9" ht="15" customHeight="1">
      <c r="A14" s="109" t="s">
        <v>11</v>
      </c>
      <c r="B14" s="136">
        <v>1728.5714285714287</v>
      </c>
      <c r="C14" s="137">
        <v>2820</v>
      </c>
      <c r="D14" s="137">
        <v>2942.1952117798801</v>
      </c>
      <c r="E14" s="138">
        <v>4.3331635382936327</v>
      </c>
      <c r="F14" s="139">
        <v>70.209640350902134</v>
      </c>
      <c r="G14" s="106"/>
      <c r="H14" s="120" t="s">
        <v>4</v>
      </c>
      <c r="I14" s="123">
        <v>3275</v>
      </c>
    </row>
    <row r="15" spans="1:9" ht="15" customHeight="1" thickBot="1">
      <c r="A15" s="109" t="s">
        <v>12</v>
      </c>
      <c r="B15" s="136">
        <v>1872.9313139271926</v>
      </c>
      <c r="C15" s="137">
        <v>1901.5514820244055</v>
      </c>
      <c r="D15" s="137">
        <v>2194.1666666666702</v>
      </c>
      <c r="E15" s="138">
        <v>15.388233629664569</v>
      </c>
      <c r="F15" s="139">
        <v>17.151475355810362</v>
      </c>
      <c r="G15" s="106"/>
      <c r="H15" s="121" t="s">
        <v>35</v>
      </c>
      <c r="I15" s="124">
        <v>3200</v>
      </c>
    </row>
    <row r="16" spans="1:9" ht="15" customHeight="1">
      <c r="A16" s="109" t="s">
        <v>13</v>
      </c>
      <c r="B16" s="136">
        <v>1961.7647058823529</v>
      </c>
      <c r="C16" s="137">
        <v>2054.8900389948726</v>
      </c>
      <c r="D16" s="137">
        <v>2377.5</v>
      </c>
      <c r="E16" s="138">
        <v>15.699621628558219</v>
      </c>
      <c r="F16" s="139">
        <v>21.191904047976024</v>
      </c>
      <c r="G16" s="106"/>
      <c r="H16" s="116"/>
      <c r="I16" s="105"/>
    </row>
    <row r="17" spans="1:9" ht="15" customHeight="1">
      <c r="A17" s="109" t="s">
        <v>14</v>
      </c>
      <c r="B17" s="136">
        <v>1611.1111111111111</v>
      </c>
      <c r="C17" s="137">
        <v>2514.2857142857142</v>
      </c>
      <c r="D17" s="137">
        <v>2216.6666666666665</v>
      </c>
      <c r="E17" s="138">
        <v>-11.837121212121218</v>
      </c>
      <c r="F17" s="139">
        <v>37.586206896551715</v>
      </c>
      <c r="G17" s="106"/>
      <c r="H17" s="116"/>
      <c r="I17" s="105"/>
    </row>
    <row r="18" spans="1:9" ht="15" customHeight="1" thickBot="1">
      <c r="A18" s="109" t="s">
        <v>15</v>
      </c>
      <c r="B18" s="136">
        <v>1989.2572104333713</v>
      </c>
      <c r="C18" s="137">
        <v>1986.274922186017</v>
      </c>
      <c r="D18" s="137">
        <v>2633.3333333333298</v>
      </c>
      <c r="E18" s="138">
        <v>32.57647790443761</v>
      </c>
      <c r="F18" s="139">
        <v>32.377719659472433</v>
      </c>
      <c r="G18" s="106"/>
      <c r="H18" s="99" t="s">
        <v>41</v>
      </c>
      <c r="I18" s="69"/>
    </row>
    <row r="19" spans="1:9" ht="15" customHeight="1">
      <c r="A19" s="109" t="s">
        <v>16</v>
      </c>
      <c r="B19" s="136">
        <v>1693.75</v>
      </c>
      <c r="C19" s="137">
        <v>2515.294117647059</v>
      </c>
      <c r="D19" s="137">
        <v>2338.8888888888901</v>
      </c>
      <c r="E19" s="138">
        <v>-7.013304230329453</v>
      </c>
      <c r="F19" s="139">
        <v>38.089380893808993</v>
      </c>
      <c r="G19" s="117"/>
      <c r="H19" s="118" t="s">
        <v>62</v>
      </c>
      <c r="I19" s="119" t="s">
        <v>54</v>
      </c>
    </row>
    <row r="20" spans="1:9" ht="15" customHeight="1">
      <c r="A20" s="109" t="s">
        <v>17</v>
      </c>
      <c r="B20" s="136">
        <v>1678.5714285714287</v>
      </c>
      <c r="C20" s="137">
        <v>2812.5</v>
      </c>
      <c r="D20" s="137">
        <v>2862.5</v>
      </c>
      <c r="E20" s="138">
        <v>1.7777777777777715</v>
      </c>
      <c r="F20" s="139">
        <v>70.531914893617</v>
      </c>
      <c r="G20" s="117"/>
      <c r="H20" s="120" t="s">
        <v>0</v>
      </c>
      <c r="I20" s="122">
        <v>2040.45</v>
      </c>
    </row>
    <row r="21" spans="1:9" ht="15" customHeight="1">
      <c r="A21" s="109" t="s">
        <v>18</v>
      </c>
      <c r="B21" s="136">
        <v>1781.6666666666699</v>
      </c>
      <c r="C21" s="137">
        <v>2175</v>
      </c>
      <c r="D21" s="137">
        <v>3028.5714285714284</v>
      </c>
      <c r="E21" s="138">
        <v>39.24466338259441</v>
      </c>
      <c r="F21" s="139">
        <v>69.985300013363315</v>
      </c>
      <c r="G21" s="117"/>
      <c r="H21" s="120" t="s">
        <v>24</v>
      </c>
      <c r="I21" s="123">
        <v>2004.55</v>
      </c>
    </row>
    <row r="22" spans="1:9" ht="15" customHeight="1" thickBot="1">
      <c r="A22" s="109" t="s">
        <v>19</v>
      </c>
      <c r="B22" s="136">
        <v>1874</v>
      </c>
      <c r="C22" s="137">
        <v>2900</v>
      </c>
      <c r="D22" s="137">
        <v>2970</v>
      </c>
      <c r="E22" s="138">
        <v>2.4137931034482705</v>
      </c>
      <c r="F22" s="139">
        <v>58.484525080042687</v>
      </c>
      <c r="G22" s="117"/>
      <c r="H22" s="121" t="s">
        <v>10</v>
      </c>
      <c r="I22" s="124">
        <v>1987.74965303469</v>
      </c>
    </row>
    <row r="23" spans="1:9" ht="15" customHeight="1">
      <c r="A23" s="109" t="s">
        <v>20</v>
      </c>
      <c r="B23" s="136">
        <v>1891.6666666666699</v>
      </c>
      <c r="C23" s="137">
        <v>1940.3571923555944</v>
      </c>
      <c r="D23" s="137">
        <v>2166.6666666666702</v>
      </c>
      <c r="E23" s="138">
        <v>11.66328937799004</v>
      </c>
      <c r="F23" s="139">
        <v>14.537444933920682</v>
      </c>
      <c r="G23" s="106"/>
    </row>
    <row r="24" spans="1:9" ht="15" customHeight="1">
      <c r="A24" s="109" t="s">
        <v>21</v>
      </c>
      <c r="B24" s="136">
        <v>1950</v>
      </c>
      <c r="C24" s="137">
        <v>2500</v>
      </c>
      <c r="D24" s="137">
        <v>2700</v>
      </c>
      <c r="E24" s="138">
        <v>8</v>
      </c>
      <c r="F24" s="139">
        <v>38.461538461538453</v>
      </c>
      <c r="G24" s="106"/>
    </row>
    <row r="25" spans="1:9" ht="15" customHeight="1">
      <c r="A25" s="109" t="s">
        <v>22</v>
      </c>
      <c r="B25" s="136">
        <v>1837.5</v>
      </c>
      <c r="C25" s="137">
        <v>2691.6666666666665</v>
      </c>
      <c r="D25" s="137">
        <v>2875</v>
      </c>
      <c r="E25" s="138">
        <v>6.811145510835928</v>
      </c>
      <c r="F25" s="139">
        <v>56.462585034013614</v>
      </c>
      <c r="G25" s="106"/>
    </row>
    <row r="26" spans="1:9" ht="15" customHeight="1">
      <c r="A26" s="109" t="s">
        <v>23</v>
      </c>
      <c r="B26" s="136">
        <v>1807.1740812846622</v>
      </c>
      <c r="C26" s="137">
        <v>2600.8333333333335</v>
      </c>
      <c r="D26" s="137">
        <v>3025</v>
      </c>
      <c r="E26" s="138">
        <v>16.3088753604614</v>
      </c>
      <c r="F26" s="139">
        <v>67.388412180503622</v>
      </c>
      <c r="G26" s="106"/>
    </row>
    <row r="27" spans="1:9" ht="15" customHeight="1">
      <c r="A27" s="109" t="s">
        <v>24</v>
      </c>
      <c r="B27" s="136">
        <v>1830.8334467914949</v>
      </c>
      <c r="C27" s="137">
        <v>1858.3123341873641</v>
      </c>
      <c r="D27" s="137">
        <v>2004.54545454545</v>
      </c>
      <c r="E27" s="138">
        <v>7.8691357565591034</v>
      </c>
      <c r="F27" s="139">
        <v>9.4881382060384851</v>
      </c>
      <c r="G27" s="106"/>
    </row>
    <row r="28" spans="1:9" ht="15" customHeight="1">
      <c r="A28" s="109" t="s">
        <v>25</v>
      </c>
      <c r="B28" s="136">
        <v>2021.4285714285713</v>
      </c>
      <c r="C28" s="137">
        <v>2260</v>
      </c>
      <c r="D28" s="137">
        <v>2640</v>
      </c>
      <c r="E28" s="138">
        <v>16.814159292035399</v>
      </c>
      <c r="F28" s="139">
        <v>30.600706713780937</v>
      </c>
      <c r="G28" s="106"/>
    </row>
    <row r="29" spans="1:9" ht="15" customHeight="1">
      <c r="A29" s="109" t="s">
        <v>26</v>
      </c>
      <c r="B29" s="136">
        <v>2205.4625949375336</v>
      </c>
      <c r="C29" s="137">
        <v>2358.3333333333335</v>
      </c>
      <c r="D29" s="137">
        <v>2750</v>
      </c>
      <c r="E29" s="138">
        <v>16.607773851590096</v>
      </c>
      <c r="F29" s="139">
        <v>24.690394038530016</v>
      </c>
      <c r="G29" s="106"/>
    </row>
    <row r="30" spans="1:9" ht="15" customHeight="1">
      <c r="A30" s="109" t="s">
        <v>36</v>
      </c>
      <c r="B30" s="136">
        <v>1784.44444444444</v>
      </c>
      <c r="C30" s="137">
        <v>2579.1666666666665</v>
      </c>
      <c r="D30" s="137">
        <v>2888.8888888888887</v>
      </c>
      <c r="E30" s="138">
        <v>12.008616047388259</v>
      </c>
      <c r="F30" s="139">
        <v>61.892901618929386</v>
      </c>
      <c r="G30" s="106"/>
    </row>
    <row r="31" spans="1:9" ht="15" customHeight="1">
      <c r="A31" s="109" t="s">
        <v>27</v>
      </c>
      <c r="B31" s="136">
        <v>1800</v>
      </c>
      <c r="C31" s="137">
        <v>2558.3333333333335</v>
      </c>
      <c r="D31" s="137">
        <v>3038.8888888888887</v>
      </c>
      <c r="E31" s="138">
        <v>18.78393051031486</v>
      </c>
      <c r="F31" s="139">
        <v>68.827160493827165</v>
      </c>
      <c r="G31" s="106"/>
    </row>
    <row r="32" spans="1:9" ht="15" customHeight="1">
      <c r="A32" s="109" t="s">
        <v>28</v>
      </c>
      <c r="B32" s="136">
        <v>1737.5</v>
      </c>
      <c r="C32" s="137">
        <v>1902.0510572103815</v>
      </c>
      <c r="D32" s="137">
        <v>2320.8333333333298</v>
      </c>
      <c r="E32" s="138">
        <v>22.017404555750986</v>
      </c>
      <c r="F32" s="139">
        <v>33.573141486810357</v>
      </c>
      <c r="G32" s="106"/>
    </row>
    <row r="33" spans="1:7" ht="15" customHeight="1">
      <c r="A33" s="109" t="s">
        <v>29</v>
      </c>
      <c r="B33" s="136">
        <v>1742.8571428571399</v>
      </c>
      <c r="C33" s="137">
        <v>2661.7647058823532</v>
      </c>
      <c r="D33" s="137">
        <v>2904.3433278709599</v>
      </c>
      <c r="E33" s="138">
        <v>9.1134509918371549</v>
      </c>
      <c r="F33" s="139">
        <v>66.642649959809461</v>
      </c>
      <c r="G33" s="106"/>
    </row>
    <row r="34" spans="1:7" ht="15" customHeight="1">
      <c r="A34" s="109" t="s">
        <v>30</v>
      </c>
      <c r="B34" s="136">
        <v>1700</v>
      </c>
      <c r="C34" s="137">
        <v>2687.5</v>
      </c>
      <c r="D34" s="137">
        <v>2600</v>
      </c>
      <c r="E34" s="138">
        <v>-3.2558139534883708</v>
      </c>
      <c r="F34" s="139">
        <v>52.941176470588232</v>
      </c>
      <c r="G34" s="106"/>
    </row>
    <row r="35" spans="1:7" ht="15" customHeight="1">
      <c r="A35" s="109" t="s">
        <v>31</v>
      </c>
      <c r="B35" s="136">
        <v>2105.6303814684602</v>
      </c>
      <c r="C35" s="137">
        <v>2102.8461098652856</v>
      </c>
      <c r="D35" s="137">
        <v>2183.5118481705399</v>
      </c>
      <c r="E35" s="138">
        <v>3.8360267033721271</v>
      </c>
      <c r="F35" s="139">
        <v>3.6987244954057559</v>
      </c>
      <c r="G35" s="106"/>
    </row>
    <row r="36" spans="1:7" ht="15" customHeight="1">
      <c r="A36" s="109" t="s">
        <v>32</v>
      </c>
      <c r="B36" s="136">
        <v>1980</v>
      </c>
      <c r="C36" s="137">
        <v>2860</v>
      </c>
      <c r="D36" s="137">
        <v>3000</v>
      </c>
      <c r="E36" s="138">
        <v>4.8951048951048932</v>
      </c>
      <c r="F36" s="139">
        <v>51.515151515151501</v>
      </c>
      <c r="G36" s="106"/>
    </row>
    <row r="37" spans="1:7" ht="15" customHeight="1">
      <c r="A37" s="109" t="s">
        <v>33</v>
      </c>
      <c r="B37" s="140">
        <v>2244.5078703430268</v>
      </c>
      <c r="C37" s="137">
        <v>2248.4337116090783</v>
      </c>
      <c r="D37" s="140">
        <v>2349.10019162153</v>
      </c>
      <c r="E37" s="138">
        <v>4.4771824711883852</v>
      </c>
      <c r="F37" s="139">
        <v>4.6599222333098282</v>
      </c>
      <c r="G37" s="106"/>
    </row>
    <row r="38" spans="1:7" ht="15" customHeight="1">
      <c r="A38" s="109" t="s">
        <v>34</v>
      </c>
      <c r="B38" s="140">
        <v>2330.9591732297222</v>
      </c>
      <c r="C38" s="140">
        <v>2333.5229608964237</v>
      </c>
      <c r="D38" s="140">
        <v>2433.7891924597898</v>
      </c>
      <c r="E38" s="138">
        <v>4.2967750154405451</v>
      </c>
      <c r="F38" s="139">
        <v>4.411489502305983</v>
      </c>
      <c r="G38" s="106"/>
    </row>
    <row r="39" spans="1:7" ht="15" customHeight="1">
      <c r="A39" s="110" t="s">
        <v>35</v>
      </c>
      <c r="B39" s="136">
        <v>2035.0321452357398</v>
      </c>
      <c r="C39" s="137">
        <v>3000</v>
      </c>
      <c r="D39" s="137">
        <v>3200</v>
      </c>
      <c r="E39" s="138">
        <v>6.6666666666666714</v>
      </c>
      <c r="F39" s="139">
        <v>57.245673366467116</v>
      </c>
      <c r="G39" s="106"/>
    </row>
    <row r="40" spans="1:7" ht="17.25" customHeight="1" thickBot="1">
      <c r="A40" s="111" t="s">
        <v>54</v>
      </c>
      <c r="B40" s="141">
        <f>AVERAGE(B3:B39)</f>
        <v>1953.7112637444623</v>
      </c>
      <c r="C40" s="141">
        <f t="shared" ref="C40:D40" si="0">AVERAGE(C3:C39)</f>
        <v>2397.5998174331435</v>
      </c>
      <c r="D40" s="141">
        <f t="shared" si="0"/>
        <v>2627.937876140224</v>
      </c>
      <c r="E40" s="141">
        <v>9.6070268704674362</v>
      </c>
      <c r="F40" s="142">
        <v>34.510043777069995</v>
      </c>
      <c r="G40" s="106"/>
    </row>
    <row r="41" spans="1:7">
      <c r="D41" s="7"/>
      <c r="E41" s="107"/>
      <c r="G41" s="106"/>
    </row>
  </sheetData>
  <sortState xmlns:xlrd2="http://schemas.microsoft.com/office/spreadsheetml/2017/richdata2" ref="B2:C39">
    <sortCondition descending="1" ref="C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T61"/>
  <sheetViews>
    <sheetView workbookViewId="0">
      <pane xSplit="1" ySplit="4" topLeftCell="B35" activePane="bottomRight" state="frozen"/>
      <selection pane="topRight"/>
      <selection pane="bottomLeft"/>
      <selection pane="bottomRight" activeCell="A46" sqref="A46:B54"/>
    </sheetView>
  </sheetViews>
  <sheetFormatPr defaultColWidth="9.109375" defaultRowHeight="15" customHeight="1"/>
  <cols>
    <col min="1" max="1" width="22.6640625" style="69" customWidth="1"/>
    <col min="2" max="2" width="38.66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16384" width="9.109375" style="69"/>
  </cols>
  <sheetData>
    <row r="3" spans="1:72" ht="15" customHeight="1">
      <c r="C3" t="s">
        <v>48</v>
      </c>
    </row>
    <row r="4" spans="1:72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</row>
    <row r="5" spans="1:72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</row>
    <row r="6" spans="1:72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</row>
    <row r="7" spans="1:72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</row>
    <row r="8" spans="1:72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</row>
    <row r="9" spans="1:72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</row>
    <row r="10" spans="1:72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</row>
    <row r="11" spans="1:72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</row>
    <row r="12" spans="1:72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</row>
    <row r="13" spans="1:72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</row>
    <row r="14" spans="1:72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</row>
    <row r="15" spans="1:72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</row>
    <row r="16" spans="1:72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</row>
    <row r="17" spans="1:72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</row>
    <row r="18" spans="1:72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</row>
    <row r="19" spans="1:72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</row>
    <row r="20" spans="1:72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</row>
    <row r="21" spans="1:72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</row>
    <row r="22" spans="1:72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</row>
    <row r="23" spans="1:72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</row>
    <row r="24" spans="1:72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</row>
    <row r="25" spans="1:72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</row>
    <row r="26" spans="1:72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</row>
    <row r="27" spans="1:72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</row>
    <row r="28" spans="1:72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</row>
    <row r="29" spans="1:72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</row>
    <row r="30" spans="1:72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</row>
    <row r="31" spans="1:72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</row>
    <row r="32" spans="1:72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</row>
    <row r="33" spans="1:72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</row>
    <row r="34" spans="1:72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</row>
    <row r="35" spans="1:72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</row>
    <row r="36" spans="1:72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</row>
    <row r="37" spans="1:72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</row>
    <row r="38" spans="1:72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</row>
    <row r="39" spans="1:72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</row>
    <row r="40" spans="1:72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</row>
    <row r="41" spans="1:72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</row>
    <row r="42" spans="1:72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" si="7">AVERAGE(BT5:BT41)</f>
        <v>2627.937876140224</v>
      </c>
    </row>
    <row r="43" spans="1:72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8">O42/N42*100-100</f>
        <v>28.239702406242088</v>
      </c>
      <c r="P43" s="98">
        <f t="shared" si="8"/>
        <v>5.484478141895849</v>
      </c>
      <c r="Q43" s="98">
        <f t="shared" si="8"/>
        <v>-7.9306415263560979</v>
      </c>
      <c r="R43" s="98">
        <f t="shared" si="8"/>
        <v>-2.6149626167780582</v>
      </c>
      <c r="S43" s="98">
        <f t="shared" si="8"/>
        <v>0.7488530175869812</v>
      </c>
      <c r="T43" s="98">
        <f t="shared" si="8"/>
        <v>-9.4258349522279019</v>
      </c>
      <c r="U43" s="98">
        <f t="shared" si="8"/>
        <v>0.46277838499308643</v>
      </c>
      <c r="V43" s="98">
        <f t="shared" si="8"/>
        <v>-10.578815060992497</v>
      </c>
      <c r="W43" s="98">
        <f t="shared" si="8"/>
        <v>-3.9819382846933422</v>
      </c>
      <c r="X43" s="98">
        <f t="shared" si="8"/>
        <v>24.203384927505383</v>
      </c>
      <c r="Y43" s="98">
        <f t="shared" si="8"/>
        <v>0.15748038161589761</v>
      </c>
      <c r="Z43" s="98">
        <f t="shared" si="8"/>
        <v>-4.2414394315864854</v>
      </c>
      <c r="AA43" s="98">
        <f t="shared" si="8"/>
        <v>-3.8160535769357438</v>
      </c>
      <c r="AB43" s="98">
        <f t="shared" si="8"/>
        <v>-1.5569333581607765</v>
      </c>
      <c r="AC43" s="98">
        <f t="shared" si="8"/>
        <v>-3.0301709186067711</v>
      </c>
      <c r="AD43" s="98">
        <f t="shared" si="8"/>
        <v>-1.5519807149466232</v>
      </c>
      <c r="AE43" s="98">
        <f t="shared" si="8"/>
        <v>0.68260289056436818</v>
      </c>
      <c r="AF43" s="98">
        <f t="shared" si="8"/>
        <v>-1.800314583783134</v>
      </c>
      <c r="AG43" s="98">
        <f t="shared" si="8"/>
        <v>-1.2030717342731378</v>
      </c>
      <c r="AH43" s="98">
        <f t="shared" si="8"/>
        <v>2.1732489756255404</v>
      </c>
      <c r="AI43" s="98">
        <f t="shared" si="8"/>
        <v>2.5962447772004111</v>
      </c>
      <c r="AJ43" s="98">
        <f t="shared" si="8"/>
        <v>1.7948261922528417</v>
      </c>
      <c r="AK43" s="98">
        <f t="shared" si="8"/>
        <v>-2.823192234957304</v>
      </c>
      <c r="AL43" s="98">
        <f t="shared" si="8"/>
        <v>-1.5323445451692663</v>
      </c>
      <c r="AM43" s="98">
        <f t="shared" si="8"/>
        <v>-0.63185721971971986</v>
      </c>
      <c r="AN43" s="98">
        <f t="shared" si="8"/>
        <v>1.3659557375334259</v>
      </c>
      <c r="AO43" s="98">
        <f t="shared" ref="AO43:BE43" si="9">AO42/AN42*100-100</f>
        <v>-0.15616677442980631</v>
      </c>
      <c r="AP43" s="98">
        <f t="shared" si="9"/>
        <v>-0.86828930124460157</v>
      </c>
      <c r="AQ43" s="98">
        <f t="shared" si="9"/>
        <v>-0.90332162758167556</v>
      </c>
      <c r="AR43" s="98">
        <f t="shared" si="9"/>
        <v>-1.610686501966228</v>
      </c>
      <c r="AS43" s="98">
        <f t="shared" si="9"/>
        <v>1.4746879703947684</v>
      </c>
      <c r="AT43" s="98">
        <f t="shared" si="9"/>
        <v>-1.2081428832588585</v>
      </c>
      <c r="AU43" s="98">
        <f t="shared" si="9"/>
        <v>-1.211160184564946</v>
      </c>
      <c r="AV43" s="98">
        <f t="shared" si="9"/>
        <v>-0.4376768016936694</v>
      </c>
      <c r="AW43" s="98">
        <f t="shared" si="9"/>
        <v>1.6682937506837305</v>
      </c>
      <c r="AX43" s="98">
        <f t="shared" si="9"/>
        <v>0.91966128278370718</v>
      </c>
      <c r="AY43" s="98">
        <f t="shared" si="9"/>
        <v>2.0745306051310308E-2</v>
      </c>
      <c r="AZ43" s="98">
        <f t="shared" si="9"/>
        <v>-1.1761049931580203</v>
      </c>
      <c r="BA43" s="98">
        <f t="shared" si="9"/>
        <v>-0.71579675437928358</v>
      </c>
      <c r="BB43" s="98">
        <f t="shared" si="9"/>
        <v>-1.1990417330485315</v>
      </c>
      <c r="BC43" s="98">
        <f t="shared" si="9"/>
        <v>0.39417660304559377</v>
      </c>
      <c r="BD43" s="98">
        <f t="shared" si="9"/>
        <v>0.4536904582351724</v>
      </c>
      <c r="BE43" s="98">
        <f t="shared" si="9"/>
        <v>-0.13211720066649946</v>
      </c>
      <c r="BF43" s="98">
        <f t="shared" ref="BF43:BJ43" si="10">BF42/BE42*100-100</f>
        <v>0.39627411973957294</v>
      </c>
      <c r="BG43" s="98">
        <f t="shared" si="10"/>
        <v>-0.22660847153140651</v>
      </c>
      <c r="BH43" s="98">
        <f t="shared" si="10"/>
        <v>-1.0611900313303835</v>
      </c>
      <c r="BI43" s="98">
        <f t="shared" si="10"/>
        <v>-0.31961470951830506</v>
      </c>
      <c r="BJ43" s="98">
        <f t="shared" si="10"/>
        <v>0.11731440102454371</v>
      </c>
      <c r="BK43" s="98">
        <f t="shared" ref="BK43:BO43" si="11">BK42/BJ42*100-100</f>
        <v>-3.7669814051170647E-2</v>
      </c>
      <c r="BL43" s="98">
        <f t="shared" si="11"/>
        <v>3.5858475790855096</v>
      </c>
      <c r="BM43" s="98">
        <f t="shared" si="11"/>
        <v>1.9222735960459261</v>
      </c>
      <c r="BN43" s="98">
        <f t="shared" si="11"/>
        <v>0.55881070296904056</v>
      </c>
      <c r="BO43" s="98">
        <f t="shared" si="11"/>
        <v>0.11985941370515718</v>
      </c>
      <c r="BP43" s="98">
        <f>BP42/BO42*100-100</f>
        <v>-0.14516303354776028</v>
      </c>
      <c r="BQ43" s="98">
        <f>BQ42/BP42*100-100</f>
        <v>3.524045506860233</v>
      </c>
      <c r="BR43" s="98">
        <f>BR42/BQ42*100-100</f>
        <v>3.4432714978976975</v>
      </c>
      <c r="BS43" s="98">
        <f>BS42/BR42*100-100</f>
        <v>8.2277352310435816</v>
      </c>
      <c r="BT43" s="98">
        <f>BT42/BS42*100-100</f>
        <v>9.6070268704674362</v>
      </c>
    </row>
    <row r="44" spans="1:72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2">O42/C42*100-100</f>
        <v>39.391855191786078</v>
      </c>
      <c r="P44" s="98">
        <f t="shared" si="12"/>
        <v>45.58859294030151</v>
      </c>
      <c r="Q44" s="98">
        <f t="shared" si="12"/>
        <v>35.569511840558533</v>
      </c>
      <c r="R44" s="98">
        <f t="shared" si="12"/>
        <v>30.354526498569726</v>
      </c>
      <c r="S44" s="98">
        <f t="shared" si="12"/>
        <v>31.964959767514642</v>
      </c>
      <c r="T44" s="98">
        <f t="shared" si="12"/>
        <v>12.907447548801713</v>
      </c>
      <c r="U44" s="98">
        <f t="shared" si="12"/>
        <v>7.4915394878441361</v>
      </c>
      <c r="V44" s="98">
        <f t="shared" si="12"/>
        <v>3.2489541344184971</v>
      </c>
      <c r="W44" s="98">
        <f t="shared" si="12"/>
        <v>-1.401923797200439</v>
      </c>
      <c r="X44" s="98">
        <f t="shared" si="12"/>
        <v>14.855026788772264</v>
      </c>
      <c r="Y44" s="98">
        <f t="shared" si="12"/>
        <v>21.159427729655761</v>
      </c>
      <c r="Z44" s="98">
        <f t="shared" si="12"/>
        <v>13.724970822467114</v>
      </c>
      <c r="AA44" s="98">
        <f t="shared" si="12"/>
        <v>-14.70257420045067</v>
      </c>
      <c r="AB44" s="98">
        <f t="shared" si="12"/>
        <v>-20.396438222247667</v>
      </c>
      <c r="AC44" s="98">
        <f t="shared" si="12"/>
        <v>-16.1594703403035</v>
      </c>
      <c r="AD44" s="98">
        <f t="shared" si="12"/>
        <v>-15.244330108673083</v>
      </c>
      <c r="AE44" s="98">
        <f t="shared" si="12"/>
        <v>-15.300063486552901</v>
      </c>
      <c r="AF44" s="98">
        <f t="shared" si="12"/>
        <v>-8.1690996984947049</v>
      </c>
      <c r="AG44" s="98">
        <f t="shared" si="12"/>
        <v>-9.691818049298746</v>
      </c>
      <c r="AH44" s="98">
        <f t="shared" si="12"/>
        <v>3.1867377431724861</v>
      </c>
      <c r="AI44" s="98">
        <f t="shared" si="12"/>
        <v>10.256045728651245</v>
      </c>
      <c r="AJ44" s="98">
        <f t="shared" si="12"/>
        <v>-9.6361583209344417</v>
      </c>
      <c r="AK44" s="98">
        <f t="shared" si="12"/>
        <v>-12.325373618632625</v>
      </c>
      <c r="AL44" s="98">
        <f t="shared" si="12"/>
        <v>-9.8449804236178693</v>
      </c>
      <c r="AM44" s="98">
        <f t="shared" si="12"/>
        <v>-6.8603733701998806</v>
      </c>
      <c r="AN44" s="98">
        <f t="shared" si="12"/>
        <v>-4.0949495740910464</v>
      </c>
      <c r="AO44" s="98">
        <f t="shared" ref="AO44:BE44" si="13">AO42/AC42*100-100</f>
        <v>-1.2525034753131763</v>
      </c>
      <c r="AP44" s="98">
        <f t="shared" si="13"/>
        <v>-0.56673228368546802</v>
      </c>
      <c r="AQ44" s="98">
        <f t="shared" si="13"/>
        <v>-2.1329776196556196</v>
      </c>
      <c r="AR44" s="98">
        <f t="shared" si="13"/>
        <v>-1.9439919253689482</v>
      </c>
      <c r="AS44" s="98">
        <f t="shared" si="13"/>
        <v>0.71368612021383626</v>
      </c>
      <c r="AT44" s="98">
        <f t="shared" si="13"/>
        <v>-2.6194019604673855</v>
      </c>
      <c r="AU44" s="98">
        <f t="shared" si="13"/>
        <v>-6.2332513071033873</v>
      </c>
      <c r="AV44" s="98">
        <f t="shared" si="13"/>
        <v>-8.2896873266921034</v>
      </c>
      <c r="AW44" s="98">
        <f t="shared" si="13"/>
        <v>-4.0508612777148301</v>
      </c>
      <c r="AX44" s="98">
        <f t="shared" si="13"/>
        <v>-1.6615706396124921</v>
      </c>
      <c r="AY44" s="98">
        <f t="shared" si="13"/>
        <v>-1.0157307800223663</v>
      </c>
      <c r="AZ44" s="98">
        <f t="shared" si="13"/>
        <v>-3.4980634518695553</v>
      </c>
      <c r="BA44" s="98">
        <f t="shared" si="13"/>
        <v>-4.0389619237211463</v>
      </c>
      <c r="BB44" s="98">
        <f t="shared" si="13"/>
        <v>-4.3591354229822485</v>
      </c>
      <c r="BC44" s="98">
        <f t="shared" si="13"/>
        <v>-3.1068850488780555</v>
      </c>
      <c r="BD44" s="98">
        <f t="shared" si="13"/>
        <v>-1.07390090663948</v>
      </c>
      <c r="BE44" s="98">
        <f t="shared" si="13"/>
        <v>-2.6403503410295315</v>
      </c>
      <c r="BF44" s="98">
        <f t="shared" ref="BF44:BJ44" si="14">BF42/AT42*100-100</f>
        <v>-1.0591929270714502</v>
      </c>
      <c r="BG44" s="98">
        <f t="shared" si="14"/>
        <v>-7.3126674298720218E-2</v>
      </c>
      <c r="BH44" s="98">
        <f t="shared" si="14"/>
        <v>-0.69892291441566101</v>
      </c>
      <c r="BI44" s="98">
        <f t="shared" si="14"/>
        <v>-2.6405454592936621</v>
      </c>
      <c r="BJ44" s="98">
        <f t="shared" si="14"/>
        <v>-3.4145874424670382</v>
      </c>
      <c r="BK44" s="98">
        <f t="shared" ref="BK44:BO44" si="15">BK42/AY42*100-100</f>
        <v>-3.4709962250394284</v>
      </c>
      <c r="BL44" s="98">
        <f t="shared" si="15"/>
        <v>1.180374152443207</v>
      </c>
      <c r="BM44" s="98">
        <f t="shared" si="15"/>
        <v>3.8688274649621377</v>
      </c>
      <c r="BN44" s="98">
        <f t="shared" si="15"/>
        <v>5.7168467006889898</v>
      </c>
      <c r="BO44" s="98">
        <f t="shared" si="15"/>
        <v>5.4279858400881693</v>
      </c>
      <c r="BP44" s="98">
        <f>BP42/BD42*100-100</f>
        <v>4.7994781450102266</v>
      </c>
      <c r="BQ44" s="98">
        <f>BQ42/BE42*100-100</f>
        <v>8.6361865343524471</v>
      </c>
      <c r="BR44" s="98">
        <f>BR42/BF42*100-100</f>
        <v>11.933262829718558</v>
      </c>
      <c r="BS44" s="98">
        <f>BS42/BG42*100-100</f>
        <v>21.417978756640693</v>
      </c>
      <c r="BT44" s="98">
        <f>BT42/BH42*100-100</f>
        <v>34.510043777069995</v>
      </c>
    </row>
    <row r="47" spans="1:72" ht="15" customHeight="1">
      <c r="V47" s="74"/>
      <c r="W47" s="22"/>
    </row>
    <row r="48" spans="1:72" ht="15" customHeight="1">
      <c r="D48" s="74"/>
      <c r="E48" s="35"/>
      <c r="V48" s="74"/>
      <c r="W48" s="22"/>
    </row>
    <row r="49" spans="1:26" ht="15" customHeight="1">
      <c r="D49" s="43"/>
      <c r="E49" s="35"/>
      <c r="G49" s="78"/>
      <c r="V49" s="74"/>
      <c r="W49" s="22"/>
    </row>
    <row r="50" spans="1:26" ht="15" customHeight="1">
      <c r="C50" s="74"/>
      <c r="V50" s="74"/>
      <c r="W50" s="89"/>
    </row>
    <row r="52" spans="1:26" ht="15" customHeight="1">
      <c r="V52" s="74"/>
      <c r="W52" s="22"/>
      <c r="Z52" s="74"/>
    </row>
    <row r="53" spans="1:26" ht="15" customHeight="1">
      <c r="V53" s="74"/>
      <c r="W53" s="22"/>
      <c r="Z53" s="74"/>
    </row>
    <row r="54" spans="1:26" ht="15" customHeight="1">
      <c r="V54" s="74"/>
      <c r="W54" s="22"/>
      <c r="Z54" s="74"/>
    </row>
    <row r="56" spans="1:26" ht="15" customHeight="1">
      <c r="A56" s="74"/>
      <c r="B56" s="101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workbookViewId="0">
      <selection activeCell="H11" sqref="H11:I21"/>
    </sheetView>
  </sheetViews>
  <sheetFormatPr defaultRowHeight="14.4"/>
  <cols>
    <col min="1" max="1" width="15" customWidth="1"/>
    <col min="8" max="8" width="12.109375" bestFit="1" customWidth="1"/>
    <col min="9" max="9" width="12.44140625" bestFit="1" customWidth="1"/>
  </cols>
  <sheetData>
    <row r="1" spans="1:9" ht="15" thickBot="1"/>
    <row r="2" spans="1:9" ht="15" customHeight="1" thickBot="1">
      <c r="A2" s="112" t="s">
        <v>50</v>
      </c>
      <c r="B2" s="113">
        <v>44105</v>
      </c>
      <c r="C2" s="113">
        <v>44440</v>
      </c>
      <c r="D2" s="113">
        <v>44470</v>
      </c>
      <c r="E2" s="114" t="s">
        <v>51</v>
      </c>
      <c r="F2" s="115" t="s">
        <v>52</v>
      </c>
      <c r="H2" s="125" t="s">
        <v>61</v>
      </c>
      <c r="I2" s="125" t="s">
        <v>54</v>
      </c>
    </row>
    <row r="3" spans="1:9" ht="15" customHeight="1">
      <c r="A3" s="108" t="s">
        <v>0</v>
      </c>
      <c r="B3" s="132">
        <v>4167.5</v>
      </c>
      <c r="C3" s="133">
        <v>6775</v>
      </c>
      <c r="D3" s="133">
        <v>6849.0769230769201</v>
      </c>
      <c r="E3" s="134">
        <v>1.0933863184785224</v>
      </c>
      <c r="F3" s="135">
        <v>64.344977158414395</v>
      </c>
      <c r="H3" s="126" t="s">
        <v>55</v>
      </c>
      <c r="I3" s="129">
        <v>6427.7899813697231</v>
      </c>
    </row>
    <row r="4" spans="1:9" ht="15" customHeight="1">
      <c r="A4" s="109" t="s">
        <v>1</v>
      </c>
      <c r="B4" s="136">
        <v>3860</v>
      </c>
      <c r="C4" s="137">
        <v>6108</v>
      </c>
      <c r="D4" s="137">
        <v>7660</v>
      </c>
      <c r="E4" s="138">
        <v>25.409299279633274</v>
      </c>
      <c r="F4" s="139">
        <v>98.44559585492226</v>
      </c>
      <c r="H4" s="127" t="s">
        <v>56</v>
      </c>
      <c r="I4" s="130">
        <v>6438.1386941689971</v>
      </c>
    </row>
    <row r="5" spans="1:9" ht="15" customHeight="1">
      <c r="A5" s="109" t="s">
        <v>2</v>
      </c>
      <c r="B5" s="136">
        <v>4068.3579422057132</v>
      </c>
      <c r="C5" s="137">
        <v>5250</v>
      </c>
      <c r="D5" s="137">
        <v>6750</v>
      </c>
      <c r="E5" s="138">
        <v>28.571428571428584</v>
      </c>
      <c r="F5" s="139">
        <v>65.914604759196777</v>
      </c>
      <c r="H5" s="127" t="s">
        <v>57</v>
      </c>
      <c r="I5" s="130">
        <v>6514.7380952380963</v>
      </c>
    </row>
    <row r="6" spans="1:9" ht="15" customHeight="1">
      <c r="A6" s="109" t="s">
        <v>3</v>
      </c>
      <c r="B6" s="136">
        <v>4562.5</v>
      </c>
      <c r="C6" s="137">
        <v>6477.727272727273</v>
      </c>
      <c r="D6" s="137">
        <v>6517</v>
      </c>
      <c r="E6" s="138">
        <v>0.60627324398288351</v>
      </c>
      <c r="F6" s="139">
        <v>42.838356164383555</v>
      </c>
      <c r="H6" s="127" t="s">
        <v>58</v>
      </c>
      <c r="I6" s="130">
        <v>6932.4520830476722</v>
      </c>
    </row>
    <row r="7" spans="1:9" ht="15" customHeight="1">
      <c r="A7" s="109" t="s">
        <v>4</v>
      </c>
      <c r="B7" s="136">
        <v>4503.13871918116</v>
      </c>
      <c r="C7" s="137">
        <v>6897.916666666667</v>
      </c>
      <c r="D7" s="137">
        <v>6942.8571428571404</v>
      </c>
      <c r="E7" s="138">
        <v>0.65150796047801407</v>
      </c>
      <c r="F7" s="139">
        <v>54.178176063819166</v>
      </c>
      <c r="H7" s="127" t="s">
        <v>59</v>
      </c>
      <c r="I7" s="130">
        <v>6863.4979242979116</v>
      </c>
    </row>
    <row r="8" spans="1:9" ht="15" customHeight="1" thickBot="1">
      <c r="A8" s="109" t="s">
        <v>5</v>
      </c>
      <c r="B8" s="140">
        <v>4439.6779689221721</v>
      </c>
      <c r="C8" s="137">
        <v>6220</v>
      </c>
      <c r="D8" s="140">
        <v>6644.1560241526104</v>
      </c>
      <c r="E8" s="138">
        <v>6.8192286841255623</v>
      </c>
      <c r="F8" s="139">
        <v>49.654008030803709</v>
      </c>
      <c r="H8" s="128" t="s">
        <v>60</v>
      </c>
      <c r="I8" s="131">
        <v>6746.2221204721209</v>
      </c>
    </row>
    <row r="9" spans="1:9" ht="15" customHeight="1">
      <c r="A9" s="109" t="s">
        <v>6</v>
      </c>
      <c r="B9" s="136">
        <v>4468.1818181818198</v>
      </c>
      <c r="C9" s="137">
        <v>6540</v>
      </c>
      <c r="D9" s="137">
        <v>6830.7692307692296</v>
      </c>
      <c r="E9" s="138">
        <v>4.4460127028934266</v>
      </c>
      <c r="F9" s="139">
        <v>52.875811878863686</v>
      </c>
    </row>
    <row r="10" spans="1:9" ht="15" customHeight="1">
      <c r="A10" s="109" t="s">
        <v>7</v>
      </c>
      <c r="B10" s="136">
        <v>4276.6666666666697</v>
      </c>
      <c r="C10" s="137">
        <v>5920</v>
      </c>
      <c r="D10" s="137">
        <v>6085.7142857142853</v>
      </c>
      <c r="E10" s="138">
        <v>2.7992277992277934</v>
      </c>
      <c r="F10" s="139">
        <v>42.300411980848338</v>
      </c>
    </row>
    <row r="11" spans="1:9" ht="15" customHeight="1" thickBot="1">
      <c r="A11" s="109" t="s">
        <v>8</v>
      </c>
      <c r="B11" s="136">
        <v>4185.7142857142853</v>
      </c>
      <c r="C11" s="137">
        <v>5100</v>
      </c>
      <c r="D11" s="137">
        <v>5133.3333333333303</v>
      </c>
      <c r="E11" s="138">
        <v>0.65359477124175669</v>
      </c>
      <c r="F11" s="139">
        <v>22.639362912400387</v>
      </c>
      <c r="H11" s="68" t="s">
        <v>40</v>
      </c>
    </row>
    <row r="12" spans="1:9" ht="15" customHeight="1">
      <c r="A12" s="109" t="s">
        <v>9</v>
      </c>
      <c r="B12" s="136">
        <v>4598.5</v>
      </c>
      <c r="C12" s="137">
        <v>6944.4444444444443</v>
      </c>
      <c r="D12" s="137">
        <v>6982.7777777777801</v>
      </c>
      <c r="E12" s="138">
        <v>0.55200000000003513</v>
      </c>
      <c r="F12" s="139">
        <v>51.849032897200829</v>
      </c>
      <c r="H12" s="118" t="s">
        <v>62</v>
      </c>
      <c r="I12" s="119" t="s">
        <v>54</v>
      </c>
    </row>
    <row r="13" spans="1:9" ht="15" customHeight="1">
      <c r="A13" s="109" t="s">
        <v>10</v>
      </c>
      <c r="B13" s="136">
        <v>4428.8461538461497</v>
      </c>
      <c r="C13" s="137">
        <v>6630.5555555555557</v>
      </c>
      <c r="D13" s="137">
        <v>7432.5</v>
      </c>
      <c r="E13" s="138">
        <v>12.094679514034354</v>
      </c>
      <c r="F13" s="139">
        <v>67.820234476769599</v>
      </c>
      <c r="H13" s="120" t="s">
        <v>29</v>
      </c>
      <c r="I13" s="122">
        <v>7718.2307692307704</v>
      </c>
    </row>
    <row r="14" spans="1:9" ht="15" customHeight="1">
      <c r="A14" s="109" t="s">
        <v>11</v>
      </c>
      <c r="B14" s="136">
        <v>3872.1428571428601</v>
      </c>
      <c r="C14" s="137">
        <v>6000</v>
      </c>
      <c r="D14" s="137">
        <v>6475</v>
      </c>
      <c r="E14" s="138">
        <v>7.9166666666666572</v>
      </c>
      <c r="F14" s="139">
        <v>67.220070097767803</v>
      </c>
      <c r="H14" s="120" t="s">
        <v>1</v>
      </c>
      <c r="I14" s="123">
        <v>7660</v>
      </c>
    </row>
    <row r="15" spans="1:9" ht="15" customHeight="1" thickBot="1">
      <c r="A15" s="109" t="s">
        <v>12</v>
      </c>
      <c r="B15" s="136">
        <v>4061.5384615384601</v>
      </c>
      <c r="C15" s="137">
        <v>6425</v>
      </c>
      <c r="D15" s="137">
        <v>6562.5</v>
      </c>
      <c r="E15" s="138">
        <v>2.1400778210116584</v>
      </c>
      <c r="F15" s="139">
        <v>61.576704545454618</v>
      </c>
      <c r="H15" s="121" t="s">
        <v>16</v>
      </c>
      <c r="I15" s="124">
        <v>7655.56</v>
      </c>
    </row>
    <row r="16" spans="1:9" ht="15" customHeight="1">
      <c r="A16" s="109" t="s">
        <v>13</v>
      </c>
      <c r="B16" s="136">
        <v>3950</v>
      </c>
      <c r="C16" s="137">
        <v>5800</v>
      </c>
      <c r="D16" s="137">
        <v>6488.75</v>
      </c>
      <c r="E16" s="138">
        <v>11.874999999999986</v>
      </c>
      <c r="F16" s="139">
        <v>64.272151898734194</v>
      </c>
      <c r="H16" s="43"/>
      <c r="I16" s="104"/>
    </row>
    <row r="17" spans="1:9" ht="15" customHeight="1" thickBot="1">
      <c r="A17" s="109" t="s">
        <v>14</v>
      </c>
      <c r="B17" s="136">
        <v>3982.9166666666702</v>
      </c>
      <c r="C17" s="137">
        <v>6321.4285714285716</v>
      </c>
      <c r="D17" s="137">
        <v>6395</v>
      </c>
      <c r="E17" s="138">
        <v>1.1638418079096056</v>
      </c>
      <c r="F17" s="139">
        <v>60.560728109634766</v>
      </c>
      <c r="H17" s="68" t="s">
        <v>41</v>
      </c>
      <c r="I17" s="31"/>
    </row>
    <row r="18" spans="1:9" ht="15" customHeight="1">
      <c r="A18" s="109" t="s">
        <v>15</v>
      </c>
      <c r="B18" s="136">
        <v>4380</v>
      </c>
      <c r="C18" s="137">
        <v>6528.5714285714284</v>
      </c>
      <c r="D18" s="137">
        <v>6833.3333333333303</v>
      </c>
      <c r="E18" s="138">
        <v>4.6681254558715892</v>
      </c>
      <c r="F18" s="139">
        <v>56.012176560121702</v>
      </c>
      <c r="H18" s="118" t="s">
        <v>62</v>
      </c>
      <c r="I18" s="119" t="s">
        <v>54</v>
      </c>
    </row>
    <row r="19" spans="1:9" ht="15" customHeight="1">
      <c r="A19" s="109" t="s">
        <v>16</v>
      </c>
      <c r="B19" s="136">
        <v>3827.7777777777801</v>
      </c>
      <c r="C19" s="137">
        <v>6393.333333333333</v>
      </c>
      <c r="D19" s="137">
        <v>7655.5555555555002</v>
      </c>
      <c r="E19" s="138">
        <v>19.742787625998432</v>
      </c>
      <c r="F19" s="139">
        <v>99.999999999998437</v>
      </c>
      <c r="H19" s="120" t="s">
        <v>26</v>
      </c>
      <c r="I19" s="122">
        <v>6000</v>
      </c>
    </row>
    <row r="20" spans="1:9" ht="15" customHeight="1">
      <c r="A20" s="109" t="s">
        <v>17</v>
      </c>
      <c r="B20" s="136">
        <v>3934</v>
      </c>
      <c r="C20" s="137">
        <v>6733.333333333333</v>
      </c>
      <c r="D20" s="137">
        <v>6800</v>
      </c>
      <c r="E20" s="138">
        <v>0.99009900990098743</v>
      </c>
      <c r="F20" s="139">
        <v>72.852058973055421</v>
      </c>
      <c r="H20" s="120" t="s">
        <v>49</v>
      </c>
      <c r="I20" s="123">
        <v>5764</v>
      </c>
    </row>
    <row r="21" spans="1:9" ht="15" customHeight="1" thickBot="1">
      <c r="A21" s="109" t="s">
        <v>18</v>
      </c>
      <c r="B21" s="136">
        <v>3966.6666666666665</v>
      </c>
      <c r="C21" s="137">
        <v>5900</v>
      </c>
      <c r="D21" s="137">
        <v>6823.1666666666697</v>
      </c>
      <c r="E21" s="138">
        <v>15.646892655367267</v>
      </c>
      <c r="F21" s="139">
        <v>72.012605042016901</v>
      </c>
      <c r="H21" s="121" t="s">
        <v>8</v>
      </c>
      <c r="I21" s="124">
        <v>5133.3333333333303</v>
      </c>
    </row>
    <row r="22" spans="1:9" ht="15" customHeight="1">
      <c r="A22" s="109" t="s">
        <v>19</v>
      </c>
      <c r="B22" s="136">
        <v>3560</v>
      </c>
      <c r="C22" s="137">
        <v>6260</v>
      </c>
      <c r="D22" s="137">
        <v>6380</v>
      </c>
      <c r="E22" s="138">
        <v>1.9169329073482402</v>
      </c>
      <c r="F22" s="139">
        <v>79.213483146067432</v>
      </c>
    </row>
    <row r="23" spans="1:9" ht="15" customHeight="1">
      <c r="A23" s="109" t="s">
        <v>20</v>
      </c>
      <c r="B23" s="136">
        <v>3875</v>
      </c>
      <c r="C23" s="137">
        <v>6000</v>
      </c>
      <c r="D23" s="137">
        <v>6400</v>
      </c>
      <c r="E23" s="138">
        <v>6.6666666666666714</v>
      </c>
      <c r="F23" s="139">
        <v>65.161290322580641</v>
      </c>
    </row>
    <row r="24" spans="1:9" ht="15" customHeight="1">
      <c r="A24" s="109" t="s">
        <v>21</v>
      </c>
      <c r="B24" s="136">
        <v>4033.3333333333335</v>
      </c>
      <c r="C24" s="137">
        <v>5560</v>
      </c>
      <c r="D24" s="137">
        <v>6400</v>
      </c>
      <c r="E24" s="138">
        <v>15.107913669064743</v>
      </c>
      <c r="F24" s="139">
        <v>58.677685950413235</v>
      </c>
    </row>
    <row r="25" spans="1:9" ht="15" customHeight="1">
      <c r="A25" s="109" t="s">
        <v>22</v>
      </c>
      <c r="B25" s="136">
        <v>3978.125</v>
      </c>
      <c r="C25" s="137">
        <v>6429.166666666667</v>
      </c>
      <c r="D25" s="137">
        <v>6307.1428571428596</v>
      </c>
      <c r="E25" s="138">
        <v>-1.8979724099620086</v>
      </c>
      <c r="F25" s="139">
        <v>58.545617775782802</v>
      </c>
    </row>
    <row r="26" spans="1:9" ht="15" customHeight="1">
      <c r="A26" s="109" t="s">
        <v>23</v>
      </c>
      <c r="B26" s="136">
        <v>3816.6666666666665</v>
      </c>
      <c r="C26" s="137">
        <v>6085</v>
      </c>
      <c r="D26" s="137">
        <v>6475</v>
      </c>
      <c r="E26" s="138">
        <v>6.4092029580936583</v>
      </c>
      <c r="F26" s="139">
        <v>69.650655021834069</v>
      </c>
    </row>
    <row r="27" spans="1:9" ht="15" customHeight="1">
      <c r="A27" s="109" t="s">
        <v>24</v>
      </c>
      <c r="B27" s="136">
        <v>3761.76470588235</v>
      </c>
      <c r="C27" s="137">
        <v>6126.666666666667</v>
      </c>
      <c r="D27" s="137">
        <v>6770.454545454545</v>
      </c>
      <c r="E27" s="138">
        <v>10.507963201107913</v>
      </c>
      <c r="F27" s="139">
        <v>79.980808870566619</v>
      </c>
    </row>
    <row r="28" spans="1:9" ht="15" customHeight="1">
      <c r="A28" s="109" t="s">
        <v>49</v>
      </c>
      <c r="B28" s="136">
        <v>4107</v>
      </c>
      <c r="C28" s="137">
        <v>5350</v>
      </c>
      <c r="D28" s="137">
        <v>5764</v>
      </c>
      <c r="E28" s="138">
        <v>7.7383177570093551</v>
      </c>
      <c r="F28" s="139">
        <v>40.34575115656196</v>
      </c>
    </row>
    <row r="29" spans="1:9" ht="15" customHeight="1">
      <c r="A29" s="109" t="s">
        <v>26</v>
      </c>
      <c r="B29" s="136">
        <v>3980</v>
      </c>
      <c r="C29" s="137">
        <v>5175</v>
      </c>
      <c r="D29" s="137">
        <v>6000</v>
      </c>
      <c r="E29" s="138">
        <v>15.94202898550725</v>
      </c>
      <c r="F29" s="139">
        <v>50.753768844221128</v>
      </c>
    </row>
    <row r="30" spans="1:9" ht="15" customHeight="1">
      <c r="A30" s="109" t="s">
        <v>36</v>
      </c>
      <c r="B30" s="136">
        <v>3986.1111111111099</v>
      </c>
      <c r="C30" s="137">
        <v>6779.166666666667</v>
      </c>
      <c r="D30" s="137">
        <v>7109.090909090909</v>
      </c>
      <c r="E30" s="138">
        <v>4.8667374420293896</v>
      </c>
      <c r="F30" s="139">
        <v>78.346531517263287</v>
      </c>
    </row>
    <row r="31" spans="1:9" ht="15" customHeight="1">
      <c r="A31" s="109" t="s">
        <v>27</v>
      </c>
      <c r="B31" s="136">
        <v>3912.5</v>
      </c>
      <c r="C31" s="137">
        <v>5967.9982915983101</v>
      </c>
      <c r="D31" s="137">
        <v>6587.3529411764703</v>
      </c>
      <c r="E31" s="138">
        <v>10.377929404739987</v>
      </c>
      <c r="F31" s="139">
        <v>68.366848336778787</v>
      </c>
    </row>
    <row r="32" spans="1:9" ht="15" customHeight="1">
      <c r="A32" s="109" t="s">
        <v>28</v>
      </c>
      <c r="B32" s="136">
        <v>3863.25</v>
      </c>
      <c r="C32" s="137">
        <v>5006.25</v>
      </c>
      <c r="D32" s="137">
        <v>6920.833333333333</v>
      </c>
      <c r="E32" s="138">
        <v>38.243861839367469</v>
      </c>
      <c r="F32" s="139">
        <v>79.145365516943855</v>
      </c>
    </row>
    <row r="33" spans="1:6" ht="15" customHeight="1">
      <c r="A33" s="109" t="s">
        <v>29</v>
      </c>
      <c r="B33" s="136">
        <v>3638.4615384615386</v>
      </c>
      <c r="C33" s="137">
        <v>6693.75</v>
      </c>
      <c r="D33" s="137">
        <v>7718.2307692307704</v>
      </c>
      <c r="E33" s="138">
        <v>15.305034834446602</v>
      </c>
      <c r="F33" s="139">
        <v>112.12896405919665</v>
      </c>
    </row>
    <row r="34" spans="1:6" ht="15" customHeight="1">
      <c r="A34" s="109" t="s">
        <v>30</v>
      </c>
      <c r="B34" s="136">
        <v>4216.666666666667</v>
      </c>
      <c r="C34" s="137">
        <v>6550</v>
      </c>
      <c r="D34" s="137">
        <v>6702.6727267309197</v>
      </c>
      <c r="E34" s="138">
        <v>2.3308813241361719</v>
      </c>
      <c r="F34" s="139">
        <v>58.956665456069231</v>
      </c>
    </row>
    <row r="35" spans="1:6" ht="15" customHeight="1">
      <c r="A35" s="109" t="s">
        <v>31</v>
      </c>
      <c r="B35" s="136">
        <v>4256.25</v>
      </c>
      <c r="C35" s="137">
        <v>6455.4285714285716</v>
      </c>
      <c r="D35" s="137">
        <v>6151.7857142857101</v>
      </c>
      <c r="E35" s="138">
        <v>-4.70368239355588</v>
      </c>
      <c r="F35" s="139">
        <v>44.53534717851889</v>
      </c>
    </row>
    <row r="36" spans="1:6" ht="15" customHeight="1">
      <c r="A36" s="109" t="s">
        <v>32</v>
      </c>
      <c r="B36" s="136">
        <v>4260</v>
      </c>
      <c r="C36" s="137">
        <v>6500</v>
      </c>
      <c r="D36" s="137">
        <v>6400</v>
      </c>
      <c r="E36" s="138">
        <v>-1.538461538461533</v>
      </c>
      <c r="F36" s="139">
        <v>50.234741784037539</v>
      </c>
    </row>
    <row r="37" spans="1:6" ht="15" customHeight="1">
      <c r="A37" s="109" t="s">
        <v>33</v>
      </c>
      <c r="B37" s="140">
        <v>4344.8558403143552</v>
      </c>
      <c r="C37" s="137">
        <v>6200</v>
      </c>
      <c r="D37" s="140">
        <v>6568.0094741947196</v>
      </c>
      <c r="E37" s="138">
        <v>5.9356366805599805</v>
      </c>
      <c r="F37" s="139">
        <v>51.167488993593793</v>
      </c>
    </row>
    <row r="38" spans="1:6" ht="15" customHeight="1">
      <c r="A38" s="109" t="s">
        <v>34</v>
      </c>
      <c r="B38" s="140">
        <v>4086.1017658250066</v>
      </c>
      <c r="C38" s="140">
        <v>6500</v>
      </c>
      <c r="D38" s="140">
        <v>6700</v>
      </c>
      <c r="E38" s="138">
        <v>3.076923076923066</v>
      </c>
      <c r="F38" s="139">
        <v>63.970463389749511</v>
      </c>
    </row>
    <row r="39" spans="1:6" ht="15" customHeight="1">
      <c r="A39" s="110" t="s">
        <v>35</v>
      </c>
      <c r="B39" s="136">
        <v>3700</v>
      </c>
      <c r="C39" s="137">
        <v>5500</v>
      </c>
      <c r="D39" s="137">
        <v>6400</v>
      </c>
      <c r="E39" s="138">
        <v>16.36363636363636</v>
      </c>
      <c r="F39" s="139">
        <v>72.972972972972968</v>
      </c>
    </row>
    <row r="40" spans="1:6" ht="19.5" customHeight="1" thickBot="1">
      <c r="A40" s="111" t="s">
        <v>54</v>
      </c>
      <c r="B40" s="141">
        <f>AVERAGE(B3:B39)</f>
        <v>4078.6543949397683</v>
      </c>
      <c r="C40" s="141">
        <f t="shared" ref="C40:D40" si="0">AVERAGE(C3:C39)</f>
        <v>6164.9658775429043</v>
      </c>
      <c r="D40" s="141">
        <f t="shared" si="0"/>
        <v>6638.271987672354</v>
      </c>
      <c r="E40" s="141">
        <v>7.677351659861742</v>
      </c>
      <c r="F40" s="142">
        <v>62.756422704218494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T59"/>
  <sheetViews>
    <sheetView topLeftCell="A35" workbookViewId="0">
      <pane xSplit="1" topLeftCell="B1" activePane="topRight" state="frozen"/>
      <selection pane="topRight" activeCell="A46" sqref="A46:B54"/>
    </sheetView>
  </sheetViews>
  <sheetFormatPr defaultColWidth="10" defaultRowHeight="15" customHeight="1"/>
  <cols>
    <col min="1" max="1" width="33.5546875" customWidth="1"/>
    <col min="2" max="2" width="39.10937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</cols>
  <sheetData>
    <row r="2" spans="1:72" ht="15" customHeight="1">
      <c r="C2" s="2" t="s">
        <v>43</v>
      </c>
    </row>
    <row r="3" spans="1:72" ht="15" customHeight="1">
      <c r="C3" s="2" t="s">
        <v>47</v>
      </c>
    </row>
    <row r="4" spans="1:72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</row>
    <row r="5" spans="1:72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</row>
    <row r="6" spans="1:72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</row>
    <row r="7" spans="1:72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</row>
    <row r="8" spans="1:72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</row>
    <row r="9" spans="1:72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</row>
    <row r="10" spans="1:72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</row>
    <row r="11" spans="1:72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</row>
    <row r="12" spans="1:72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</row>
    <row r="13" spans="1:72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</row>
    <row r="14" spans="1:72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</row>
    <row r="15" spans="1:72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</row>
    <row r="16" spans="1:72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</row>
    <row r="17" spans="1:72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</row>
    <row r="18" spans="1:72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</row>
    <row r="19" spans="1:72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</row>
    <row r="20" spans="1:72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</row>
    <row r="21" spans="1:72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</row>
    <row r="22" spans="1:72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</row>
    <row r="23" spans="1:72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</row>
    <row r="24" spans="1:72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</row>
    <row r="25" spans="1:72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</row>
    <row r="26" spans="1:72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</row>
    <row r="27" spans="1:72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</row>
    <row r="28" spans="1:72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</row>
    <row r="29" spans="1:72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</row>
    <row r="30" spans="1:72" ht="15" customHeight="1">
      <c r="A30" s="43" t="s">
        <v>49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</row>
    <row r="31" spans="1:72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</row>
    <row r="32" spans="1:72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</row>
    <row r="33" spans="1:72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</row>
    <row r="34" spans="1:72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</row>
    <row r="35" spans="1:72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</row>
    <row r="36" spans="1:72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</row>
    <row r="37" spans="1:72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</row>
    <row r="38" spans="1:72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</row>
    <row r="39" spans="1:72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</row>
    <row r="40" spans="1:72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</row>
    <row r="41" spans="1:72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</row>
    <row r="42" spans="1:72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</row>
    <row r="43" spans="1:72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7">O42/N42*100-100</f>
        <v>35.281695529087301</v>
      </c>
      <c r="P43" s="67">
        <f t="shared" si="7"/>
        <v>-2.94645741585677</v>
      </c>
      <c r="Q43" s="67">
        <f t="shared" si="7"/>
        <v>-7.9013363739982196</v>
      </c>
      <c r="R43" s="67">
        <f t="shared" si="7"/>
        <v>-1.8941383086342256</v>
      </c>
      <c r="S43" s="67">
        <f t="shared" si="7"/>
        <v>2.6429727979020043</v>
      </c>
      <c r="T43" s="67">
        <f t="shared" si="7"/>
        <v>-9.7414641366363526</v>
      </c>
      <c r="U43" s="67">
        <f t="shared" si="7"/>
        <v>-2.2512906858512878</v>
      </c>
      <c r="V43" s="67">
        <f t="shared" si="7"/>
        <v>-7.5743385535984373</v>
      </c>
      <c r="W43" s="67">
        <f t="shared" si="7"/>
        <v>-2.6005721490926135</v>
      </c>
      <c r="X43" s="67">
        <f t="shared" si="7"/>
        <v>15.832300885633515</v>
      </c>
      <c r="Y43" s="67">
        <f t="shared" si="7"/>
        <v>-0.4131161008485833</v>
      </c>
      <c r="Z43" s="67">
        <f t="shared" si="7"/>
        <v>-6.1550409625677531</v>
      </c>
      <c r="AA43" s="67">
        <f t="shared" si="7"/>
        <v>1.5289240030700739</v>
      </c>
      <c r="AB43" s="67">
        <f t="shared" si="7"/>
        <v>0.12411759164257319</v>
      </c>
      <c r="AC43" s="67">
        <f t="shared" si="7"/>
        <v>-1.8354752306132838</v>
      </c>
      <c r="AD43" s="67">
        <f t="shared" si="7"/>
        <v>0.35773768218980706</v>
      </c>
      <c r="AE43" s="64">
        <f t="shared" si="7"/>
        <v>0.69736394951833347</v>
      </c>
      <c r="AF43" s="67">
        <f t="shared" si="7"/>
        <v>-0.45980549708112051</v>
      </c>
      <c r="AG43" s="67">
        <f t="shared" si="7"/>
        <v>-0.80867385197139185</v>
      </c>
      <c r="AH43" s="67">
        <f t="shared" si="7"/>
        <v>2.8774418961956769</v>
      </c>
      <c r="AI43" s="67">
        <f t="shared" si="7"/>
        <v>0.22254392555669256</v>
      </c>
      <c r="AJ43" s="67">
        <f t="shared" si="7"/>
        <v>1.5994888419003956</v>
      </c>
      <c r="AK43" s="67">
        <f t="shared" si="7"/>
        <v>-4.5866805570809674</v>
      </c>
      <c r="AL43" s="67">
        <f t="shared" si="7"/>
        <v>2.1158457919493259</v>
      </c>
      <c r="AM43" s="67">
        <f t="shared" si="7"/>
        <v>-1.2502516664897598</v>
      </c>
      <c r="AN43" s="67">
        <f t="shared" si="7"/>
        <v>-0.77025429417901137</v>
      </c>
      <c r="AO43" s="67">
        <f t="shared" ref="AO43:BE43" si="8">AO42/AN42*100-100</f>
        <v>0.34328992847014206</v>
      </c>
      <c r="AP43" s="67">
        <f t="shared" si="8"/>
        <v>-0.13072610470592849</v>
      </c>
      <c r="AQ43" s="67">
        <f t="shared" si="8"/>
        <v>-0.78673348655692621</v>
      </c>
      <c r="AR43" s="67">
        <f t="shared" si="8"/>
        <v>0.13252591764016586</v>
      </c>
      <c r="AS43" s="67">
        <f t="shared" si="8"/>
        <v>-0.2305238625659598</v>
      </c>
      <c r="AT43" s="67">
        <f t="shared" si="8"/>
        <v>0.16103482947791292</v>
      </c>
      <c r="AU43" s="67">
        <f t="shared" si="8"/>
        <v>-2.3414557915575784</v>
      </c>
      <c r="AV43" s="67">
        <f t="shared" si="8"/>
        <v>-0.46985641182234872</v>
      </c>
      <c r="AW43" s="67">
        <f t="shared" si="8"/>
        <v>0.39778334967923001</v>
      </c>
      <c r="AX43" s="67">
        <f t="shared" si="8"/>
        <v>1.3355974447830476</v>
      </c>
      <c r="AY43" s="67">
        <f t="shared" si="8"/>
        <v>9.6925643445104015E-2</v>
      </c>
      <c r="AZ43" s="67">
        <f t="shared" si="8"/>
        <v>7.7658327423506535E-3</v>
      </c>
      <c r="BA43" s="67">
        <f t="shared" si="8"/>
        <v>1.5702386409486735E-2</v>
      </c>
      <c r="BB43" s="67">
        <f t="shared" si="8"/>
        <v>-0.47071619806042975</v>
      </c>
      <c r="BC43" s="67">
        <f t="shared" si="8"/>
        <v>-0.59284223269396819</v>
      </c>
      <c r="BD43" s="67">
        <f t="shared" si="8"/>
        <v>5.5849388729072302E-2</v>
      </c>
      <c r="BE43" s="67">
        <f t="shared" si="8"/>
        <v>-0.29869728212725022</v>
      </c>
      <c r="BF43" s="67">
        <f t="shared" ref="BF43:BJ43" si="9">BF42/BE42*100-100</f>
        <v>0.24180452828028365</v>
      </c>
      <c r="BG43" s="67">
        <f t="shared" si="9"/>
        <v>-0.62552843759779364</v>
      </c>
      <c r="BH43" s="67">
        <f t="shared" si="9"/>
        <v>-0.78487623613743551</v>
      </c>
      <c r="BI43" s="67">
        <f t="shared" si="9"/>
        <v>0.10587129752981639</v>
      </c>
      <c r="BJ43" s="67">
        <f t="shared" si="9"/>
        <v>1.746449843799553</v>
      </c>
      <c r="BK43" s="67">
        <f t="shared" ref="BK43:BO43" si="10">BK42/BJ42*100-100</f>
        <v>0.56007323730551661</v>
      </c>
      <c r="BL43" s="67">
        <f t="shared" si="10"/>
        <v>4.4514366437195036</v>
      </c>
      <c r="BM43" s="67">
        <f t="shared" si="10"/>
        <v>-9.8043794994310929E-2</v>
      </c>
      <c r="BN43" s="67">
        <f t="shared" si="10"/>
        <v>-0.95613039945014577</v>
      </c>
      <c r="BO43" s="67">
        <f t="shared" si="10"/>
        <v>-0.66232023968787246</v>
      </c>
      <c r="BP43" s="67">
        <f>BP42/BO42*100-100</f>
        <v>2.2703018181857715E-3</v>
      </c>
      <c r="BQ43" s="67">
        <f>BQ42/BP42*100-100</f>
        <v>3.1072142973296764</v>
      </c>
      <c r="BR43" s="67">
        <f>BR42/BQ42*100-100</f>
        <v>2.0916154282603259</v>
      </c>
      <c r="BS43" s="67">
        <f>BS42/BR42*100-100</f>
        <v>36.549578520143314</v>
      </c>
      <c r="BT43" s="67">
        <f>BT42/BS42*100-100</f>
        <v>7.677351659861742</v>
      </c>
    </row>
    <row r="44" spans="1:72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1">O42/C42*100-100</f>
        <v>49.822425775418168</v>
      </c>
      <c r="P44" s="67">
        <f t="shared" si="11"/>
        <v>45.486480145675785</v>
      </c>
      <c r="Q44" s="67">
        <f t="shared" si="11"/>
        <v>33.270751090861324</v>
      </c>
      <c r="R44" s="67">
        <f t="shared" si="11"/>
        <v>28.933530527671593</v>
      </c>
      <c r="S44" s="67">
        <f t="shared" si="11"/>
        <v>33.113198353772702</v>
      </c>
      <c r="T44" s="67">
        <f t="shared" si="11"/>
        <v>9.3741604148085855</v>
      </c>
      <c r="U44" s="67">
        <f t="shared" si="11"/>
        <v>0.36169526670197172</v>
      </c>
      <c r="V44" s="67">
        <f t="shared" si="11"/>
        <v>1.6278125642854775</v>
      </c>
      <c r="W44" s="67">
        <f t="shared" si="11"/>
        <v>-3.3986334460088017</v>
      </c>
      <c r="X44" s="67">
        <f t="shared" si="11"/>
        <v>2.8403765066565114</v>
      </c>
      <c r="Y44" s="67">
        <f t="shared" si="11"/>
        <v>13.102637979219622</v>
      </c>
      <c r="Z44" s="67">
        <f t="shared" si="11"/>
        <v>4.6933271190966224</v>
      </c>
      <c r="AA44" s="67">
        <f t="shared" si="11"/>
        <v>-21.427649090797644</v>
      </c>
      <c r="AB44" s="67">
        <f t="shared" si="11"/>
        <v>-18.941781078580618</v>
      </c>
      <c r="AC44" s="67">
        <f t="shared" si="11"/>
        <v>-13.603072772191993</v>
      </c>
      <c r="AD44" s="67">
        <f t="shared" si="11"/>
        <v>-11.619958177904778</v>
      </c>
      <c r="AE44" s="67">
        <f t="shared" si="11"/>
        <v>-13.295211599570095</v>
      </c>
      <c r="AF44" s="67">
        <f t="shared" si="11"/>
        <v>-4.3789995133698909</v>
      </c>
      <c r="AG44" s="67">
        <f t="shared" si="11"/>
        <v>-2.967784307129989</v>
      </c>
      <c r="AH44" s="67">
        <f t="shared" si="11"/>
        <v>8.0049195838458331</v>
      </c>
      <c r="AI44" s="67">
        <f t="shared" si="11"/>
        <v>11.135435145858153</v>
      </c>
      <c r="AJ44" s="67">
        <f t="shared" si="11"/>
        <v>-2.5202528421690005</v>
      </c>
      <c r="AK44" s="67">
        <f t="shared" si="11"/>
        <v>-6.6055097757269863</v>
      </c>
      <c r="AL44" s="67">
        <f t="shared" si="11"/>
        <v>1.6256755757706856</v>
      </c>
      <c r="AM44" s="67">
        <f t="shared" si="11"/>
        <v>-1.1561484978718397</v>
      </c>
      <c r="AN44" s="67">
        <f t="shared" si="11"/>
        <v>-2.039084237993734</v>
      </c>
      <c r="AO44" s="67">
        <f t="shared" ref="AO44:BE44" si="12">AO42/AC42*100-100</f>
        <v>0.13516181184532172</v>
      </c>
      <c r="AP44" s="67">
        <f t="shared" si="12"/>
        <v>-0.35221864799450486</v>
      </c>
      <c r="AQ44" s="67">
        <f t="shared" si="12"/>
        <v>-1.8208471305557623</v>
      </c>
      <c r="AR44" s="67">
        <f t="shared" si="12"/>
        <v>-1.2366148331837508</v>
      </c>
      <c r="AS44" s="67">
        <f t="shared" si="12"/>
        <v>-0.66095915536143934</v>
      </c>
      <c r="AT44" s="67">
        <f t="shared" si="12"/>
        <v>-3.2839372113634226</v>
      </c>
      <c r="AU44" s="67">
        <f t="shared" si="12"/>
        <v>-5.758230398479725</v>
      </c>
      <c r="AV44" s="67">
        <f t="shared" si="12"/>
        <v>-7.6777160263140019</v>
      </c>
      <c r="AW44" s="67">
        <f t="shared" si="12"/>
        <v>-2.8547301482070822</v>
      </c>
      <c r="AX44" s="67">
        <f t="shared" si="12"/>
        <v>-3.5969992412067313</v>
      </c>
      <c r="AY44" s="67">
        <f t="shared" si="12"/>
        <v>-2.2818370516965558</v>
      </c>
      <c r="AZ44" s="67">
        <f t="shared" si="12"/>
        <v>-1.5156686311409544</v>
      </c>
      <c r="BA44" s="67">
        <f t="shared" si="12"/>
        <v>-1.8371872904116628</v>
      </c>
      <c r="BB44" s="67">
        <f t="shared" si="12"/>
        <v>-2.1713679903941596</v>
      </c>
      <c r="BC44" s="67">
        <f t="shared" si="12"/>
        <v>-1.9801827105357432</v>
      </c>
      <c r="BD44" s="67">
        <f t="shared" si="12"/>
        <v>-2.0552414318191694</v>
      </c>
      <c r="BE44" s="67">
        <f t="shared" si="12"/>
        <v>-2.1221680047371194</v>
      </c>
      <c r="BF44" s="67">
        <f t="shared" ref="BF44:BJ44" si="13">BF42/AT42*100-100</f>
        <v>-2.0432394770601832</v>
      </c>
      <c r="BG44" s="67">
        <f t="shared" si="13"/>
        <v>-0.3220722586769682</v>
      </c>
      <c r="BH44" s="67">
        <f t="shared" si="13"/>
        <v>-0.63755983011148487</v>
      </c>
      <c r="BI44" s="67">
        <f t="shared" si="13"/>
        <v>-0.9264615652777195</v>
      </c>
      <c r="BJ44" s="67">
        <f t="shared" si="13"/>
        <v>-0.5247803992181872</v>
      </c>
      <c r="BK44" s="67">
        <f t="shared" ref="BK44:BO44" si="14">BK42/AY42*100-100</f>
        <v>-6.4509433744689204E-2</v>
      </c>
      <c r="BL44" s="67">
        <f t="shared" si="14"/>
        <v>4.3759499517059623</v>
      </c>
      <c r="BM44" s="67">
        <f t="shared" si="14"/>
        <v>4.2572449338525331</v>
      </c>
      <c r="BN44" s="67">
        <f t="shared" si="14"/>
        <v>3.7487719964870507</v>
      </c>
      <c r="BO44" s="67">
        <f t="shared" si="14"/>
        <v>3.6762595329151964</v>
      </c>
      <c r="BP44" s="67">
        <f>BP42/BD42*100-100</f>
        <v>3.6207417460587124</v>
      </c>
      <c r="BQ44" s="67">
        <f>BQ42/BE42*100-100</f>
        <v>7.1605458866675207</v>
      </c>
      <c r="BR44" s="67">
        <f>BR42/BF42*100-100</f>
        <v>9.1380316947272178</v>
      </c>
      <c r="BS44" s="67">
        <f>BS42/BG42*100-100</f>
        <v>49.965599757427213</v>
      </c>
      <c r="BT44" s="67">
        <f>BT42/BH42*100-100</f>
        <v>62.756422704218494</v>
      </c>
    </row>
    <row r="46" spans="1:72" ht="15" customHeight="1">
      <c r="H46" s="43"/>
      <c r="I46" s="48"/>
    </row>
    <row r="47" spans="1:72" ht="15" customHeight="1">
      <c r="C47" s="7"/>
      <c r="W47" s="43"/>
    </row>
    <row r="48" spans="1:72" ht="15" customHeight="1">
      <c r="C48" s="7"/>
      <c r="W48" s="43"/>
    </row>
    <row r="49" spans="1:23" ht="15" customHeight="1">
      <c r="C49" s="43"/>
      <c r="W49" s="43"/>
    </row>
    <row r="50" spans="1:23" ht="15" customHeight="1">
      <c r="C50" s="43"/>
      <c r="D50" s="43"/>
      <c r="E50" s="35"/>
    </row>
    <row r="52" spans="1:23" ht="15" customHeight="1">
      <c r="C52" s="43"/>
      <c r="I52" s="43"/>
    </row>
    <row r="53" spans="1:23" ht="15" customHeight="1">
      <c r="C53" s="43"/>
      <c r="I53" s="43"/>
    </row>
    <row r="54" spans="1:23" ht="15" customHeight="1">
      <c r="C54" s="43"/>
      <c r="E54" s="35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 2021 5Kg</vt:lpstr>
      <vt:lpstr>GAS 5Kg </vt:lpstr>
      <vt:lpstr>OCT 2021 12.5kg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2021-11-17T13:38:04Z</dcterms:modified>
</cp:coreProperties>
</file>